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suka\Documents\野球\野球\市協会\ＨＰ掲載：規定ほか\大会予定\Ｈ30予定\"/>
    </mc:Choice>
  </mc:AlternateContent>
  <xr:revisionPtr revIDLastSave="0" documentId="8_{E2942D5E-464A-4BF1-BE3F-B2E72FB9EC6A}" xr6:coauthVersionLast="38" xr6:coauthVersionMax="38" xr10:uidLastSave="{00000000-0000-0000-0000-000000000000}"/>
  <bookViews>
    <workbookView xWindow="0" yWindow="0" windowWidth="16540" windowHeight="9430" xr2:uid="{00000000-000D-0000-FFFF-FFFF00000000}"/>
  </bookViews>
  <sheets>
    <sheet name="低学年中央大会 (11・11)" sheetId="7" r:id="rId1"/>
    <sheet name="Sheet2" sheetId="2" r:id="rId2"/>
  </sheets>
  <externalReferences>
    <externalReference r:id="rId3"/>
  </externalReferences>
  <definedNames>
    <definedName name="新参加チーム">[1]辞書!$B$11:$J$225</definedName>
    <definedName name="単女">[1]辞書!$B$11:$J$225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7" l="1"/>
  <c r="G52" i="7" l="1"/>
  <c r="B52" i="7"/>
  <c r="G8" i="7"/>
  <c r="B8" i="7"/>
  <c r="AI5" i="7"/>
  <c r="AI6" i="7" l="1"/>
  <c r="AI7" i="7" l="1"/>
  <c r="G30" i="7"/>
  <c r="G12" i="7"/>
  <c r="B30" i="7"/>
  <c r="B12" i="7"/>
  <c r="AI8" i="7" l="1"/>
  <c r="AI9" i="7" l="1"/>
  <c r="B46" i="7"/>
  <c r="G34" i="7"/>
  <c r="G46" i="7"/>
  <c r="B34" i="7"/>
  <c r="AI10" i="7" l="1"/>
  <c r="AI11" i="7" l="1"/>
  <c r="G44" i="7"/>
  <c r="B6" i="7"/>
  <c r="B44" i="7"/>
  <c r="G6" i="7"/>
  <c r="AI12" i="7" l="1"/>
  <c r="G60" i="7"/>
  <c r="AI13" i="7" l="1"/>
  <c r="B22" i="7"/>
  <c r="B60" i="7"/>
  <c r="G22" i="7"/>
  <c r="AI14" i="7" l="1"/>
  <c r="AI15" i="7" l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AI29" i="7" s="1"/>
  <c r="AI30" i="7" s="1"/>
  <c r="AI31" i="7" s="1"/>
  <c r="AI32" i="7" s="1"/>
  <c r="AI33" i="7" s="1"/>
  <c r="AI34" i="7" s="1"/>
  <c r="AI35" i="7" s="1"/>
  <c r="B10" i="7"/>
  <c r="G28" i="7"/>
  <c r="B28" i="7"/>
  <c r="B14" i="7"/>
  <c r="B24" i="7"/>
  <c r="G32" i="7"/>
  <c r="G48" i="7"/>
  <c r="B36" i="7"/>
  <c r="G20" i="7"/>
  <c r="B16" i="7"/>
  <c r="G26" i="7"/>
  <c r="B48" i="7"/>
  <c r="G14" i="7"/>
  <c r="B26" i="7"/>
  <c r="G16" i="7"/>
  <c r="B20" i="7"/>
  <c r="G24" i="7"/>
  <c r="G18" i="7"/>
  <c r="G40" i="7"/>
  <c r="B56" i="7"/>
  <c r="B18" i="7"/>
  <c r="B64" i="7"/>
  <c r="B40" i="7"/>
  <c r="G10" i="7"/>
  <c r="G36" i="7"/>
  <c r="B32" i="7"/>
  <c r="G66" i="7" l="1"/>
  <c r="B62" i="7"/>
  <c r="G4" i="7"/>
  <c r="G56" i="7"/>
  <c r="G42" i="7"/>
  <c r="G62" i="7"/>
  <c r="B58" i="7"/>
  <c r="B66" i="7"/>
  <c r="G50" i="7"/>
  <c r="B38" i="7"/>
  <c r="G54" i="7"/>
  <c r="G58" i="7"/>
  <c r="B42" i="7"/>
  <c r="B54" i="7"/>
  <c r="G38" i="7"/>
  <c r="B50" i="7"/>
  <c r="G64" i="7"/>
</calcChain>
</file>

<file path=xl/sharedStrings.xml><?xml version="1.0" encoding="utf-8"?>
<sst xmlns="http://schemas.openxmlformats.org/spreadsheetml/2006/main" count="690" uniqueCount="102">
  <si>
    <t>第１９回千葉市低学年中央大会</t>
    <rPh sb="7" eb="10">
      <t>テイガクネン</t>
    </rPh>
    <phoneticPr fontId="4"/>
  </si>
  <si>
    <t>登録</t>
    <rPh sb="0" eb="2">
      <t>トウロク</t>
    </rPh>
    <phoneticPr fontId="16"/>
  </si>
  <si>
    <t>チーム名</t>
    <rPh sb="3" eb="4">
      <t>メイ</t>
    </rPh>
    <phoneticPr fontId="16"/>
  </si>
  <si>
    <t>区名</t>
    <rPh sb="0" eb="1">
      <t>ク</t>
    </rPh>
    <rPh sb="1" eb="2">
      <t>メイ</t>
    </rPh>
    <phoneticPr fontId="16"/>
  </si>
  <si>
    <t>抽選</t>
    <rPh sb="0" eb="2">
      <t>チュウセン</t>
    </rPh>
    <phoneticPr fontId="16"/>
  </si>
  <si>
    <t>中</t>
  </si>
  <si>
    <t>ミヤコリトルベアーズ</t>
  </si>
  <si>
    <t>松ヶ丘ドルフィンズ</t>
    <rPh sb="0" eb="3">
      <t>マツガオカ</t>
    </rPh>
    <phoneticPr fontId="4"/>
  </si>
  <si>
    <t>院内イーグルス</t>
  </si>
  <si>
    <t>大森フライヤーズ</t>
  </si>
  <si>
    <t>新宿マリナーズ</t>
  </si>
  <si>
    <t>花</t>
  </si>
  <si>
    <t>花見川ツインズ</t>
  </si>
  <si>
    <t>花園ライオンズ</t>
  </si>
  <si>
    <t>武石ブルーサンダー</t>
  </si>
  <si>
    <t>幕張ヒーローズ</t>
  </si>
  <si>
    <t>幕張昆陽クラブ</t>
  </si>
  <si>
    <t>横戸ヒューガーズ</t>
  </si>
  <si>
    <t>稲</t>
  </si>
  <si>
    <t>小中台ＪＢＣ</t>
  </si>
  <si>
    <t>穴川タイガース</t>
  </si>
  <si>
    <t>いなげパイレーツ</t>
  </si>
  <si>
    <t>園生わかば</t>
  </si>
  <si>
    <t>緑町レツドイーグルス</t>
  </si>
  <si>
    <t>稲丘ベアーズ</t>
  </si>
  <si>
    <t>若</t>
  </si>
  <si>
    <t>都賀ジャガーズ</t>
  </si>
  <si>
    <t>愛生グレート</t>
  </si>
  <si>
    <t>都賀の台レッドウイングス</t>
    <phoneticPr fontId="4"/>
  </si>
  <si>
    <t>桜木ライオンズ</t>
  </si>
  <si>
    <t>みつわ台ホープス</t>
  </si>
  <si>
    <t>緑</t>
  </si>
  <si>
    <t>有吉メッツ</t>
  </si>
  <si>
    <t>あすみが丘ゴールデンスターズ</t>
  </si>
  <si>
    <t>誉田ベアーズ</t>
  </si>
  <si>
    <t>美</t>
  </si>
  <si>
    <t>高洲コンドルス</t>
  </si>
  <si>
    <t>打瀬ベイバスターズ</t>
  </si>
  <si>
    <t>幸町リトルインディアンズ</t>
  </si>
  <si>
    <t>幕西ファイヤーズ</t>
  </si>
  <si>
    <t>優勝</t>
    <rPh sb="0" eb="2">
      <t>ユウショウ</t>
    </rPh>
    <phoneticPr fontId="4"/>
  </si>
  <si>
    <t>磯辺シャークス</t>
    <phoneticPr fontId="4"/>
  </si>
  <si>
    <t>磯辺シーグルス</t>
  </si>
  <si>
    <t>準優勝</t>
    <rPh sb="0" eb="3">
      <t>ジュンユウショウ</t>
    </rPh>
    <phoneticPr fontId="4"/>
  </si>
  <si>
    <t>３位</t>
    <rPh sb="1" eb="2">
      <t>イ</t>
    </rPh>
    <phoneticPr fontId="4"/>
  </si>
  <si>
    <t>みつわ台Ｓ・高根NS合同</t>
    <phoneticPr fontId="4"/>
  </si>
  <si>
    <t>2</t>
    <phoneticPr fontId="4"/>
  </si>
  <si>
    <t>10</t>
    <phoneticPr fontId="4"/>
  </si>
  <si>
    <t>3</t>
    <phoneticPr fontId="4"/>
  </si>
  <si>
    <t>16</t>
    <phoneticPr fontId="4"/>
  </si>
  <si>
    <t>6</t>
    <phoneticPr fontId="4"/>
  </si>
  <si>
    <t>20</t>
    <phoneticPr fontId="4"/>
  </si>
  <si>
    <t>7</t>
    <phoneticPr fontId="4"/>
  </si>
  <si>
    <t>13</t>
    <phoneticPr fontId="4"/>
  </si>
  <si>
    <t>２３</t>
    <phoneticPr fontId="4"/>
  </si>
  <si>
    <t>０</t>
    <phoneticPr fontId="4"/>
  </si>
  <si>
    <t>５</t>
    <phoneticPr fontId="4"/>
  </si>
  <si>
    <t>１７</t>
    <phoneticPr fontId="4"/>
  </si>
  <si>
    <t>１２</t>
    <phoneticPr fontId="4"/>
  </si>
  <si>
    <t>９月22日（土）予定</t>
    <rPh sb="1" eb="2">
      <t>ガツ</t>
    </rPh>
    <rPh sb="4" eb="5">
      <t>ニチ</t>
    </rPh>
    <rPh sb="6" eb="7">
      <t>ド</t>
    </rPh>
    <rPh sb="8" eb="10">
      <t>ヨテイ</t>
    </rPh>
    <phoneticPr fontId="39"/>
  </si>
  <si>
    <t>９月23日（日）予定</t>
    <rPh sb="1" eb="2">
      <t>ガツ</t>
    </rPh>
    <rPh sb="4" eb="5">
      <t>ニチ</t>
    </rPh>
    <rPh sb="6" eb="7">
      <t>ニチ</t>
    </rPh>
    <rPh sb="8" eb="10">
      <t>ヨテイ</t>
    </rPh>
    <phoneticPr fontId="39"/>
  </si>
  <si>
    <t>９月24日（祝）予定</t>
    <rPh sb="1" eb="2">
      <t>ガツ</t>
    </rPh>
    <rPh sb="4" eb="5">
      <t>ニチ</t>
    </rPh>
    <rPh sb="6" eb="7">
      <t>シュク</t>
    </rPh>
    <rPh sb="8" eb="10">
      <t>ヨテイ</t>
    </rPh>
    <phoneticPr fontId="39"/>
  </si>
  <si>
    <t>海浜Ａ・Ｂ　　　①１０：００　②１２；００</t>
    <rPh sb="0" eb="2">
      <t>カイヒン</t>
    </rPh>
    <phoneticPr fontId="4"/>
  </si>
  <si>
    <t>愛生　　　　①９：３０　②１１：３０　③１３：３０</t>
    <rPh sb="0" eb="2">
      <t>アイセイ</t>
    </rPh>
    <phoneticPr fontId="39"/>
  </si>
  <si>
    <t>中高浜・平川運動Ｂ　　　　①９：３０　②１１：３０　③１３：３０</t>
    <rPh sb="0" eb="1">
      <t>ナカ</t>
    </rPh>
    <rPh sb="1" eb="3">
      <t>タカハマ</t>
    </rPh>
    <rPh sb="4" eb="6">
      <t>ヒラカワ</t>
    </rPh>
    <rPh sb="6" eb="8">
      <t>ウンドウ</t>
    </rPh>
    <phoneticPr fontId="39"/>
  </si>
  <si>
    <t>９月2９日（土）予定</t>
    <rPh sb="1" eb="2">
      <t>ガツ</t>
    </rPh>
    <rPh sb="4" eb="5">
      <t>ニチ</t>
    </rPh>
    <rPh sb="6" eb="7">
      <t>ド</t>
    </rPh>
    <rPh sb="8" eb="10">
      <t>ヨテイ</t>
    </rPh>
    <phoneticPr fontId="39"/>
  </si>
  <si>
    <t>①１３：００</t>
    <phoneticPr fontId="4"/>
  </si>
  <si>
    <t>14</t>
    <phoneticPr fontId="4"/>
  </si>
  <si>
    <t>1</t>
    <phoneticPr fontId="4"/>
  </si>
  <si>
    <t>5</t>
    <phoneticPr fontId="4"/>
  </si>
  <si>
    <t>9</t>
    <phoneticPr fontId="4"/>
  </si>
  <si>
    <t>15</t>
    <phoneticPr fontId="4"/>
  </si>
  <si>
    <t>8</t>
    <phoneticPr fontId="4"/>
  </si>
  <si>
    <t>11</t>
    <phoneticPr fontId="4"/>
  </si>
  <si>
    <t>４</t>
    <phoneticPr fontId="4"/>
  </si>
  <si>
    <t>３</t>
    <phoneticPr fontId="4"/>
  </si>
  <si>
    <t>２</t>
    <phoneticPr fontId="4"/>
  </si>
  <si>
    <t>６</t>
    <phoneticPr fontId="4"/>
  </si>
  <si>
    <t>10月21日（日）</t>
    <rPh sb="2" eb="3">
      <t>ガツ</t>
    </rPh>
    <rPh sb="5" eb="6">
      <t>ニチ</t>
    </rPh>
    <rPh sb="7" eb="8">
      <t>ニチ</t>
    </rPh>
    <phoneticPr fontId="4"/>
  </si>
  <si>
    <t>10月21日</t>
    <rPh sb="2" eb="3">
      <t>ガツ</t>
    </rPh>
    <rPh sb="5" eb="6">
      <t>ニチ</t>
    </rPh>
    <phoneticPr fontId="4"/>
  </si>
  <si>
    <t>海浜Ａ①10：30</t>
    <rPh sb="0" eb="2">
      <t>カイヒン</t>
    </rPh>
    <phoneticPr fontId="4"/>
  </si>
  <si>
    <t>海浜Ａ②12：30</t>
    <rPh sb="0" eb="2">
      <t>カイヒン</t>
    </rPh>
    <phoneticPr fontId="4"/>
  </si>
  <si>
    <t>海浜Ｂ②12:30</t>
    <rPh sb="0" eb="2">
      <t>カイヒン</t>
    </rPh>
    <phoneticPr fontId="4"/>
  </si>
  <si>
    <t>海浜Ｂ①10：30</t>
    <rPh sb="0" eb="2">
      <t>カイヒン</t>
    </rPh>
    <phoneticPr fontId="4"/>
  </si>
  <si>
    <t>12</t>
    <phoneticPr fontId="4"/>
  </si>
  <si>
    <t>19</t>
    <phoneticPr fontId="4"/>
  </si>
  <si>
    <t>10月28日（日）</t>
    <rPh sb="2" eb="3">
      <t>ガツ</t>
    </rPh>
    <rPh sb="5" eb="6">
      <t>ニチ</t>
    </rPh>
    <rPh sb="7" eb="8">
      <t>ニチ</t>
    </rPh>
    <phoneticPr fontId="4"/>
  </si>
  <si>
    <t>海浜Ａ②12：00</t>
    <rPh sb="0" eb="2">
      <t>カイヒン</t>
    </rPh>
    <phoneticPr fontId="4"/>
  </si>
  <si>
    <t>海浜Ｂ②12：00</t>
    <rPh sb="0" eb="2">
      <t>カイヒン</t>
    </rPh>
    <phoneticPr fontId="4"/>
  </si>
  <si>
    <t>閉会式：11月１１日（日）</t>
    <rPh sb="0" eb="3">
      <t>ヘイカイシキ</t>
    </rPh>
    <rPh sb="6" eb="7">
      <t>ガツ</t>
    </rPh>
    <rPh sb="9" eb="10">
      <t>ニチ</t>
    </rPh>
    <rPh sb="11" eb="12">
      <t>ニチ</t>
    </rPh>
    <phoneticPr fontId="4"/>
  </si>
  <si>
    <t>11月１１日（日）</t>
    <rPh sb="2" eb="3">
      <t>ガツ</t>
    </rPh>
    <rPh sb="5" eb="6">
      <t>ニチ</t>
    </rPh>
    <rPh sb="7" eb="8">
      <t>ニチ</t>
    </rPh>
    <phoneticPr fontId="4"/>
  </si>
  <si>
    <t>1１月３日（土）</t>
    <rPh sb="2" eb="3">
      <t>ガツ</t>
    </rPh>
    <rPh sb="4" eb="5">
      <t>ニチ</t>
    </rPh>
    <rPh sb="6" eb="7">
      <t>ド</t>
    </rPh>
    <phoneticPr fontId="4"/>
  </si>
  <si>
    <t>０</t>
    <phoneticPr fontId="4"/>
  </si>
  <si>
    <t>１４</t>
    <phoneticPr fontId="4"/>
  </si>
  <si>
    <t>２</t>
    <phoneticPr fontId="4"/>
  </si>
  <si>
    <t>青葉①　1９：３０</t>
    <rPh sb="0" eb="2">
      <t>アオバ</t>
    </rPh>
    <phoneticPr fontId="4"/>
  </si>
  <si>
    <t>８</t>
    <phoneticPr fontId="4"/>
  </si>
  <si>
    <t>６</t>
    <phoneticPr fontId="4"/>
  </si>
  <si>
    <t>表彰チーム集合（３位まで）</t>
    <rPh sb="0" eb="2">
      <t>ヒョウショウ</t>
    </rPh>
    <rPh sb="5" eb="7">
      <t>シュウゴウ</t>
    </rPh>
    <rPh sb="9" eb="10">
      <t>イ</t>
    </rPh>
    <phoneticPr fontId="4"/>
  </si>
  <si>
    <t>青葉の森:12j時３０分頃　</t>
    <rPh sb="0" eb="2">
      <t>アオバ</t>
    </rPh>
    <rPh sb="3" eb="4">
      <t>モリ</t>
    </rPh>
    <rPh sb="8" eb="9">
      <t>ジ</t>
    </rPh>
    <rPh sb="11" eb="12">
      <t>フン</t>
    </rPh>
    <rPh sb="12" eb="13">
      <t>ゴロ</t>
    </rPh>
    <phoneticPr fontId="4"/>
  </si>
  <si>
    <t>集合：１２時</t>
    <rPh sb="0" eb="2">
      <t>シュウゴウ</t>
    </rPh>
    <rPh sb="5" eb="6">
      <t>ジ</t>
    </rPh>
    <phoneticPr fontId="4"/>
  </si>
  <si>
    <t>青葉の森②１１：００</t>
    <rPh sb="0" eb="2">
      <t>アオバ</t>
    </rPh>
    <rPh sb="3" eb="4">
      <t>モリ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</si>
</sst>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8"/>
      <color theme="0" tint="-0.499984740745262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theme="1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ＭＳ Ｐ明朝"/>
      <family val="1"/>
      <charset val="128"/>
    </font>
    <font>
      <b/>
      <sz val="8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7030A0"/>
      <name val="ＭＳ Ｐ明朝"/>
      <family val="1"/>
      <charset val="128"/>
    </font>
    <font>
      <sz val="11"/>
      <color rgb="FF7030A0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b/>
      <sz val="8"/>
      <color theme="0" tint="-0.499984740745262"/>
      <name val="Meiryo UI"/>
      <family val="3"/>
      <charset val="128"/>
    </font>
    <font>
      <b/>
      <sz val="9"/>
      <color theme="0" tint="-0.499984740745262"/>
      <name val="Meiryo UI"/>
      <family val="3"/>
      <charset val="128"/>
    </font>
    <font>
      <sz val="8"/>
      <color theme="0" tint="-0.499984740745262"/>
      <name val="ＭＳ Ｐ明朝"/>
      <family val="1"/>
      <charset val="128"/>
    </font>
    <font>
      <b/>
      <sz val="9"/>
      <color rgb="FF7030A0"/>
      <name val="ＭＳ Ｐ明朝"/>
      <family val="1"/>
      <charset val="128"/>
    </font>
    <font>
      <b/>
      <sz val="8"/>
      <color rgb="FF7030A0"/>
      <name val="ＭＳ Ｐ明朝"/>
      <family val="1"/>
      <charset val="128"/>
    </font>
    <font>
      <sz val="8"/>
      <color rgb="FF7030A0"/>
      <name val="ＭＳ Ｐ明朝"/>
      <family val="1"/>
      <charset val="128"/>
    </font>
    <font>
      <sz val="9"/>
      <color rgb="FF7030A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theme="0" tint="-0.34998626667073579"/>
      <name val="Meiryo UI"/>
      <family val="3"/>
      <charset val="128"/>
    </font>
    <font>
      <sz val="9"/>
      <color theme="0" tint="-0.34998626667073579"/>
      <name val="Meiryo UI"/>
      <family val="3"/>
      <charset val="128"/>
    </font>
    <font>
      <b/>
      <sz val="8"/>
      <color theme="0" tint="-0.34998626667073579"/>
      <name val="Meiryo UI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rgb="FF0070C0"/>
      <name val="ＭＳ Ｐ明朝"/>
      <family val="1"/>
      <charset val="128"/>
    </font>
    <font>
      <b/>
      <sz val="9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b/>
      <sz val="8"/>
      <color rgb="FF0070C0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b/>
      <sz val="9"/>
      <color theme="0" tint="-0.499984740745262"/>
      <name val="ＭＳ Ｐ明朝"/>
      <family val="1"/>
      <charset val="128"/>
    </font>
    <font>
      <b/>
      <sz val="8"/>
      <color theme="0" tint="-0.499984740745262"/>
      <name val="ＭＳ Ｐ明朝"/>
      <family val="1"/>
      <charset val="128"/>
    </font>
    <font>
      <b/>
      <sz val="9"/>
      <color theme="0" tint="-0.499984740745262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 tint="-0.34998626667073579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rgb="FFFF0000"/>
      </left>
      <right/>
      <top style="thin">
        <color theme="1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 style="medium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medium">
        <color rgb="FFFF0000"/>
      </right>
      <top/>
      <bottom style="thick">
        <color rgb="FFFF0000"/>
      </bottom>
      <diagonal/>
    </border>
    <border>
      <left/>
      <right style="medium">
        <color rgb="FFFF0000"/>
      </right>
      <top style="thick">
        <color rgb="FFFF0000"/>
      </top>
      <bottom/>
      <diagonal/>
    </border>
  </borders>
  <cellStyleXfs count="8">
    <xf numFmtId="0" fontId="0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</cellStyleXfs>
  <cellXfs count="377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right"/>
    </xf>
    <xf numFmtId="49" fontId="15" fillId="0" borderId="0" xfId="1" applyNumberFormat="1" applyFont="1" applyAlignment="1">
      <alignment horizontal="right" shrinkToFit="1"/>
    </xf>
    <xf numFmtId="49" fontId="15" fillId="0" borderId="0" xfId="1" applyNumberFormat="1" applyFont="1" applyAlignment="1">
      <alignment horizontal="right"/>
    </xf>
    <xf numFmtId="49" fontId="14" fillId="0" borderId="0" xfId="0" applyNumberFormat="1" applyFont="1" applyAlignment="1">
      <alignment horizontal="right" shrinkToFit="1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 vertical="center" shrinkToFit="1"/>
    </xf>
    <xf numFmtId="0" fontId="5" fillId="0" borderId="0" xfId="0" applyFont="1"/>
    <xf numFmtId="0" fontId="5" fillId="0" borderId="0" xfId="0" applyFont="1" applyAlignment="1">
      <alignment horizontal="center" vertical="top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shrinkToFit="1"/>
    </xf>
    <xf numFmtId="0" fontId="14" fillId="0" borderId="0" xfId="0" applyFont="1" applyAlignment="1">
      <alignment vertical="top"/>
    </xf>
    <xf numFmtId="49" fontId="20" fillId="0" borderId="1" xfId="1" applyNumberFormat="1" applyFont="1" applyBorder="1" applyAlignment="1">
      <alignment horizontal="right" shrinkToFit="1"/>
    </xf>
    <xf numFmtId="49" fontId="20" fillId="0" borderId="0" xfId="1" applyNumberFormat="1" applyFont="1" applyAlignment="1">
      <alignment horizontal="right"/>
    </xf>
    <xf numFmtId="49" fontId="5" fillId="0" borderId="0" xfId="0" applyNumberFormat="1" applyFont="1" applyAlignment="1">
      <alignment horizontal="right" shrinkToFit="1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right" shrinkToFit="1"/>
    </xf>
    <xf numFmtId="49" fontId="5" fillId="0" borderId="0" xfId="0" applyNumberFormat="1" applyFont="1" applyBorder="1" applyAlignment="1"/>
    <xf numFmtId="0" fontId="13" fillId="0" borderId="0" xfId="0" applyFont="1" applyBorder="1" applyAlignment="1"/>
    <xf numFmtId="0" fontId="6" fillId="0" borderId="0" xfId="0" applyFont="1" applyBorder="1" applyAlignment="1"/>
    <xf numFmtId="0" fontId="21" fillId="0" borderId="6" xfId="3" applyFont="1" applyBorder="1" applyAlignment="1">
      <alignment horizontal="center" vertical="center" shrinkToFit="1"/>
    </xf>
    <xf numFmtId="0" fontId="3" fillId="0" borderId="0" xfId="0" applyFont="1" applyBorder="1" applyAlignment="1"/>
    <xf numFmtId="0" fontId="21" fillId="0" borderId="2" xfId="3" applyFont="1" applyBorder="1" applyAlignment="1">
      <alignment vertical="center" shrinkToFit="1"/>
    </xf>
    <xf numFmtId="49" fontId="20" fillId="0" borderId="0" xfId="1" applyNumberFormat="1" applyFont="1" applyAlignment="1">
      <alignment horizontal="right" shrinkToFit="1"/>
    </xf>
    <xf numFmtId="49" fontId="5" fillId="0" borderId="11" xfId="0" applyNumberFormat="1" applyFont="1" applyBorder="1" applyAlignment="1">
      <alignment horizontal="right" shrinkToFit="1"/>
    </xf>
    <xf numFmtId="49" fontId="20" fillId="0" borderId="0" xfId="1" applyNumberFormat="1" applyFont="1" applyBorder="1" applyAlignment="1">
      <alignment horizontal="right" shrinkToFit="1"/>
    </xf>
    <xf numFmtId="49" fontId="5" fillId="0" borderId="10" xfId="0" applyNumberFormat="1" applyFont="1" applyBorder="1" applyAlignment="1">
      <alignment horizontal="right"/>
    </xf>
    <xf numFmtId="0" fontId="21" fillId="0" borderId="2" xfId="3" applyFont="1" applyBorder="1" applyAlignment="1">
      <alignment horizontal="center" vertical="center" shrinkToFit="1"/>
    </xf>
    <xf numFmtId="49" fontId="23" fillId="0" borderId="10" xfId="1" applyNumberFormat="1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/>
    </xf>
    <xf numFmtId="49" fontId="20" fillId="0" borderId="8" xfId="1" applyNumberFormat="1" applyFont="1" applyBorder="1" applyAlignment="1">
      <alignment horizontal="right" shrinkToFit="1"/>
    </xf>
    <xf numFmtId="49" fontId="23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Continuous"/>
    </xf>
    <xf numFmtId="49" fontId="5" fillId="0" borderId="0" xfId="0" applyNumberFormat="1" applyFont="1" applyBorder="1" applyAlignment="1">
      <alignment horizontal="centerContinuous" shrinkToFit="1"/>
    </xf>
    <xf numFmtId="49" fontId="5" fillId="0" borderId="0" xfId="0" applyNumberFormat="1" applyFont="1" applyBorder="1" applyAlignment="1">
      <alignment horizontal="centerContinuous" vertical="top"/>
    </xf>
    <xf numFmtId="49" fontId="5" fillId="0" borderId="0" xfId="0" applyNumberFormat="1" applyFont="1" applyBorder="1" applyAlignment="1">
      <alignment horizontal="centerContinuous" vertical="top" shrinkToFit="1"/>
    </xf>
    <xf numFmtId="49" fontId="25" fillId="0" borderId="0" xfId="1" applyNumberFormat="1" applyFont="1" applyBorder="1" applyAlignment="1">
      <alignment horizontal="right"/>
    </xf>
    <xf numFmtId="49" fontId="15" fillId="0" borderId="0" xfId="1" applyNumberFormat="1" applyFont="1" applyBorder="1" applyAlignment="1">
      <alignment horizontal="right"/>
    </xf>
    <xf numFmtId="49" fontId="26" fillId="0" borderId="1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vertical="top"/>
    </xf>
    <xf numFmtId="49" fontId="5" fillId="2" borderId="11" xfId="0" applyNumberFormat="1" applyFont="1" applyFill="1" applyBorder="1" applyAlignment="1">
      <alignment horizontal="right" shrinkToFit="1"/>
    </xf>
    <xf numFmtId="49" fontId="5" fillId="2" borderId="0" xfId="0" applyNumberFormat="1" applyFont="1" applyFill="1" applyBorder="1" applyAlignment="1">
      <alignment horizontal="right" shrinkToFit="1"/>
    </xf>
    <xf numFmtId="49" fontId="20" fillId="2" borderId="5" xfId="1" applyNumberFormat="1" applyFont="1" applyFill="1" applyBorder="1" applyAlignment="1">
      <alignment horizontal="right" shrinkToFit="1"/>
    </xf>
    <xf numFmtId="49" fontId="3" fillId="2" borderId="10" xfId="0" applyNumberFormat="1" applyFont="1" applyFill="1" applyBorder="1" applyAlignment="1">
      <alignment horizontal="right"/>
    </xf>
    <xf numFmtId="49" fontId="20" fillId="2" borderId="1" xfId="1" applyNumberFormat="1" applyFont="1" applyFill="1" applyBorder="1" applyAlignment="1">
      <alignment horizontal="right" shrinkToFit="1"/>
    </xf>
    <xf numFmtId="49" fontId="23" fillId="2" borderId="10" xfId="1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right"/>
    </xf>
    <xf numFmtId="49" fontId="20" fillId="2" borderId="0" xfId="1" applyNumberFormat="1" applyFont="1" applyFill="1" applyAlignment="1">
      <alignment horizontal="right" shrinkToFit="1"/>
    </xf>
    <xf numFmtId="49" fontId="3" fillId="0" borderId="0" xfId="0" applyNumberFormat="1" applyFont="1" applyAlignment="1">
      <alignment horizontal="right"/>
    </xf>
    <xf numFmtId="49" fontId="20" fillId="2" borderId="4" xfId="1" applyNumberFormat="1" applyFont="1" applyFill="1" applyBorder="1" applyAlignment="1">
      <alignment horizontal="right" shrinkToFit="1"/>
    </xf>
    <xf numFmtId="49" fontId="3" fillId="2" borderId="0" xfId="0" applyNumberFormat="1" applyFont="1" applyFill="1" applyAlignment="1">
      <alignment horizontal="right"/>
    </xf>
    <xf numFmtId="49" fontId="25" fillId="2" borderId="0" xfId="1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 shrinkToFit="1"/>
    </xf>
    <xf numFmtId="0" fontId="13" fillId="0" borderId="11" xfId="0" applyFont="1" applyBorder="1" applyAlignment="1">
      <alignment shrinkToFit="1"/>
    </xf>
    <xf numFmtId="0" fontId="3" fillId="0" borderId="0" xfId="0" applyFont="1" applyBorder="1" applyAlignment="1">
      <alignment vertical="center" shrinkToFit="1"/>
    </xf>
    <xf numFmtId="49" fontId="5" fillId="2" borderId="0" xfId="0" applyNumberFormat="1" applyFont="1" applyFill="1" applyBorder="1" applyAlignment="1">
      <alignment horizontal="right"/>
    </xf>
    <xf numFmtId="49" fontId="23" fillId="2" borderId="10" xfId="0" applyNumberFormat="1" applyFont="1" applyFill="1" applyBorder="1" applyAlignment="1">
      <alignment horizontal="center"/>
    </xf>
    <xf numFmtId="49" fontId="20" fillId="2" borderId="0" xfId="1" applyNumberFormat="1" applyFont="1" applyFill="1" applyBorder="1" applyAlignment="1">
      <alignment horizontal="right" shrinkToFit="1"/>
    </xf>
    <xf numFmtId="49" fontId="5" fillId="2" borderId="10" xfId="0" applyNumberFormat="1" applyFont="1" applyFill="1" applyBorder="1" applyAlignment="1">
      <alignment horizontal="right"/>
    </xf>
    <xf numFmtId="49" fontId="5" fillId="2" borderId="0" xfId="0" applyNumberFormat="1" applyFont="1" applyFill="1" applyBorder="1" applyAlignment="1"/>
    <xf numFmtId="49" fontId="23" fillId="2" borderId="0" xfId="1" applyNumberFormat="1" applyFont="1" applyFill="1" applyBorder="1" applyAlignment="1">
      <alignment horizontal="center"/>
    </xf>
    <xf numFmtId="0" fontId="31" fillId="0" borderId="0" xfId="6" applyFont="1" applyBorder="1" applyAlignment="1"/>
    <xf numFmtId="0" fontId="32" fillId="0" borderId="0" xfId="6" applyFont="1" applyBorder="1" applyAlignment="1"/>
    <xf numFmtId="49" fontId="20" fillId="2" borderId="8" xfId="1" applyNumberFormat="1" applyFont="1" applyFill="1" applyBorder="1" applyAlignment="1">
      <alignment horizontal="right" shrinkToFit="1"/>
    </xf>
    <xf numFmtId="0" fontId="31" fillId="0" borderId="0" xfId="6" applyFont="1" applyAlignment="1"/>
    <xf numFmtId="49" fontId="20" fillId="2" borderId="0" xfId="1" applyNumberFormat="1" applyFont="1" applyFill="1" applyBorder="1" applyAlignment="1">
      <alignment horizontal="right"/>
    </xf>
    <xf numFmtId="49" fontId="22" fillId="2" borderId="10" xfId="1" applyNumberFormat="1" applyFont="1" applyFill="1" applyBorder="1" applyAlignment="1">
      <alignment horizontal="center"/>
    </xf>
    <xf numFmtId="0" fontId="33" fillId="0" borderId="0" xfId="6" applyFont="1" applyBorder="1" applyAlignment="1"/>
    <xf numFmtId="49" fontId="5" fillId="2" borderId="0" xfId="0" applyNumberFormat="1" applyFont="1" applyFill="1" applyAlignment="1">
      <alignment horizontal="right"/>
    </xf>
    <xf numFmtId="0" fontId="13" fillId="0" borderId="0" xfId="0" applyFont="1" applyBorder="1" applyAlignment="1">
      <alignment shrinkToFit="1"/>
    </xf>
    <xf numFmtId="0" fontId="21" fillId="0" borderId="0" xfId="6" applyFont="1" applyBorder="1" applyAlignment="1">
      <alignment horizontal="center" vertical="center" shrinkToFit="1"/>
    </xf>
    <xf numFmtId="0" fontId="21" fillId="0" borderId="0" xfId="6" applyFont="1" applyBorder="1" applyAlignment="1">
      <alignment vertical="center"/>
    </xf>
    <xf numFmtId="0" fontId="21" fillId="0" borderId="0" xfId="6" applyFont="1" applyBorder="1" applyAlignment="1"/>
    <xf numFmtId="0" fontId="35" fillId="0" borderId="0" xfId="6" applyFont="1" applyBorder="1" applyAlignment="1">
      <alignment vertical="center"/>
    </xf>
    <xf numFmtId="0" fontId="36" fillId="0" borderId="0" xfId="6" applyFont="1" applyBorder="1" applyAlignment="1"/>
    <xf numFmtId="0" fontId="34" fillId="0" borderId="0" xfId="6" applyFont="1" applyBorder="1" applyAlignment="1"/>
    <xf numFmtId="0" fontId="3" fillId="0" borderId="0" xfId="0" applyFont="1" applyBorder="1" applyAlignment="1">
      <alignment horizontal="center" vertical="center" shrinkToFit="1"/>
    </xf>
    <xf numFmtId="49" fontId="20" fillId="0" borderId="0" xfId="1" applyNumberFormat="1" applyFont="1" applyBorder="1" applyAlignment="1">
      <alignment horizontal="right"/>
    </xf>
    <xf numFmtId="0" fontId="13" fillId="0" borderId="0" xfId="0" applyFont="1" applyAlignment="1"/>
    <xf numFmtId="49" fontId="5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vertical="center" shrinkToFi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horizontal="right" shrinkToFit="1"/>
    </xf>
    <xf numFmtId="0" fontId="3" fillId="0" borderId="2" xfId="0" applyFont="1" applyBorder="1" applyAlignment="1">
      <alignment shrinkToFit="1"/>
    </xf>
    <xf numFmtId="0" fontId="31" fillId="0" borderId="0" xfId="6" applyFont="1" applyBorder="1" applyAlignment="1">
      <alignment shrinkToFit="1"/>
    </xf>
    <xf numFmtId="0" fontId="32" fillId="0" borderId="0" xfId="6" applyFont="1" applyBorder="1" applyAlignment="1">
      <alignment shrinkToFit="1"/>
    </xf>
    <xf numFmtId="0" fontId="31" fillId="0" borderId="0" xfId="6" applyFont="1" applyAlignment="1">
      <alignment shrinkToFit="1"/>
    </xf>
    <xf numFmtId="0" fontId="38" fillId="0" borderId="0" xfId="0" applyFont="1" applyBorder="1" applyAlignment="1"/>
    <xf numFmtId="0" fontId="31" fillId="0" borderId="0" xfId="7" applyFont="1" applyBorder="1" applyAlignment="1"/>
    <xf numFmtId="0" fontId="40" fillId="0" borderId="0" xfId="7" applyFont="1" applyBorder="1" applyAlignment="1"/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49" fontId="44" fillId="2" borderId="0" xfId="1" applyNumberFormat="1" applyFont="1" applyFill="1" applyAlignment="1">
      <alignment horizontal="right"/>
    </xf>
    <xf numFmtId="49" fontId="45" fillId="2" borderId="0" xfId="1" applyNumberFormat="1" applyFont="1" applyFill="1" applyAlignment="1">
      <alignment horizontal="left"/>
    </xf>
    <xf numFmtId="49" fontId="44" fillId="2" borderId="10" xfId="1" applyNumberFormat="1" applyFont="1" applyFill="1" applyBorder="1" applyAlignment="1">
      <alignment horizontal="center"/>
    </xf>
    <xf numFmtId="49" fontId="45" fillId="2" borderId="7" xfId="1" applyNumberFormat="1" applyFont="1" applyFill="1" applyBorder="1" applyAlignment="1">
      <alignment horizontal="right"/>
    </xf>
    <xf numFmtId="49" fontId="45" fillId="2" borderId="0" xfId="1" applyNumberFormat="1" applyFont="1" applyFill="1" applyAlignment="1">
      <alignment horizontal="right"/>
    </xf>
    <xf numFmtId="49" fontId="44" fillId="2" borderId="0" xfId="1" applyNumberFormat="1" applyFont="1" applyFill="1" applyAlignment="1">
      <alignment horizontal="center"/>
    </xf>
    <xf numFmtId="49" fontId="44" fillId="2" borderId="0" xfId="1" applyNumberFormat="1" applyFont="1" applyFill="1" applyBorder="1" applyAlignment="1">
      <alignment horizontal="right"/>
    </xf>
    <xf numFmtId="0" fontId="28" fillId="0" borderId="0" xfId="0" applyFont="1" applyAlignment="1">
      <alignment vertical="center"/>
    </xf>
    <xf numFmtId="0" fontId="31" fillId="0" borderId="0" xfId="7" applyFont="1" applyBorder="1" applyAlignment="1">
      <alignment horizontal="center" vertical="center" shrinkToFit="1"/>
    </xf>
    <xf numFmtId="0" fontId="31" fillId="0" borderId="0" xfId="7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40" fillId="0" borderId="0" xfId="7" applyFont="1" applyBorder="1" applyAlignment="1">
      <alignment horizontal="center" vertical="center" shrinkToFit="1"/>
    </xf>
    <xf numFmtId="0" fontId="40" fillId="0" borderId="0" xfId="7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46" fillId="0" borderId="0" xfId="0" applyNumberFormat="1" applyFont="1" applyBorder="1" applyAlignment="1">
      <alignment horizontal="center" shrinkToFit="1"/>
    </xf>
    <xf numFmtId="0" fontId="47" fillId="0" borderId="0" xfId="7" applyFont="1" applyBorder="1" applyAlignment="1">
      <alignment vertical="center"/>
    </xf>
    <xf numFmtId="0" fontId="48" fillId="0" borderId="0" xfId="7" applyFont="1" applyBorder="1" applyAlignment="1">
      <alignment horizontal="center" vertical="center" shrinkToFit="1"/>
    </xf>
    <xf numFmtId="49" fontId="49" fillId="0" borderId="0" xfId="0" applyNumberFormat="1" applyFont="1" applyBorder="1" applyAlignment="1">
      <alignment horizontal="right"/>
    </xf>
    <xf numFmtId="49" fontId="49" fillId="0" borderId="0" xfId="0" applyNumberFormat="1" applyFont="1" applyBorder="1" applyAlignment="1">
      <alignment horizontal="center"/>
    </xf>
    <xf numFmtId="49" fontId="49" fillId="0" borderId="0" xfId="0" applyNumberFormat="1" applyFont="1" applyAlignment="1">
      <alignment horizontal="right"/>
    </xf>
    <xf numFmtId="49" fontId="48" fillId="0" borderId="0" xfId="0" applyNumberFormat="1" applyFont="1" applyBorder="1" applyAlignment="1">
      <alignment horizontal="center"/>
    </xf>
    <xf numFmtId="49" fontId="49" fillId="0" borderId="0" xfId="0" applyNumberFormat="1" applyFont="1" applyBorder="1" applyAlignment="1">
      <alignment shrinkToFit="1"/>
    </xf>
    <xf numFmtId="49" fontId="49" fillId="0" borderId="0" xfId="0" applyNumberFormat="1" applyFont="1" applyBorder="1" applyAlignment="1">
      <alignment horizontal="center" shrinkToFit="1"/>
    </xf>
    <xf numFmtId="0" fontId="50" fillId="0" borderId="0" xfId="7" applyFont="1" applyBorder="1" applyAlignment="1">
      <alignment vertical="center" shrinkToFit="1"/>
    </xf>
    <xf numFmtId="49" fontId="20" fillId="2" borderId="26" xfId="1" applyNumberFormat="1" applyFont="1" applyFill="1" applyBorder="1" applyAlignment="1">
      <alignment horizontal="right" shrinkToFit="1"/>
    </xf>
    <xf numFmtId="49" fontId="23" fillId="2" borderId="27" xfId="1" applyNumberFormat="1" applyFont="1" applyFill="1" applyBorder="1" applyAlignment="1">
      <alignment horizontal="center"/>
    </xf>
    <xf numFmtId="49" fontId="5" fillId="2" borderId="28" xfId="0" applyNumberFormat="1" applyFont="1" applyFill="1" applyBorder="1" applyAlignment="1">
      <alignment horizontal="right" shrinkToFit="1"/>
    </xf>
    <xf numFmtId="49" fontId="23" fillId="2" borderId="29" xfId="1" applyNumberFormat="1" applyFont="1" applyFill="1" applyBorder="1" applyAlignment="1">
      <alignment horizontal="center"/>
    </xf>
    <xf numFmtId="49" fontId="5" fillId="2" borderId="30" xfId="0" applyNumberFormat="1" applyFont="1" applyFill="1" applyBorder="1" applyAlignment="1">
      <alignment horizontal="right" shrinkToFit="1"/>
    </xf>
    <xf numFmtId="49" fontId="20" fillId="2" borderId="28" xfId="1" applyNumberFormat="1" applyFont="1" applyFill="1" applyBorder="1" applyAlignment="1">
      <alignment horizontal="right" shrinkToFit="1"/>
    </xf>
    <xf numFmtId="49" fontId="22" fillId="2" borderId="29" xfId="1" applyNumberFormat="1" applyFont="1" applyFill="1" applyBorder="1" applyAlignment="1">
      <alignment horizontal="center"/>
    </xf>
    <xf numFmtId="49" fontId="22" fillId="2" borderId="27" xfId="1" applyNumberFormat="1" applyFont="1" applyFill="1" applyBorder="1" applyAlignment="1">
      <alignment horizontal="center"/>
    </xf>
    <xf numFmtId="49" fontId="20" fillId="2" borderId="25" xfId="1" applyNumberFormat="1" applyFont="1" applyFill="1" applyBorder="1" applyAlignment="1">
      <alignment horizontal="right" shrinkToFit="1"/>
    </xf>
    <xf numFmtId="49" fontId="22" fillId="2" borderId="32" xfId="1" applyNumberFormat="1" applyFont="1" applyFill="1" applyBorder="1" applyAlignment="1">
      <alignment horizontal="center"/>
    </xf>
    <xf numFmtId="49" fontId="5" fillId="2" borderId="31" xfId="0" applyNumberFormat="1" applyFont="1" applyFill="1" applyBorder="1" applyAlignment="1">
      <alignment horizontal="right" shrinkToFit="1"/>
    </xf>
    <xf numFmtId="49" fontId="22" fillId="2" borderId="33" xfId="1" applyNumberFormat="1" applyFont="1" applyFill="1" applyBorder="1" applyAlignment="1">
      <alignment horizontal="center"/>
    </xf>
    <xf numFmtId="49" fontId="23" fillId="0" borderId="33" xfId="1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right" shrinkToFit="1"/>
    </xf>
    <xf numFmtId="49" fontId="20" fillId="0" borderId="26" xfId="1" applyNumberFormat="1" applyFont="1" applyBorder="1" applyAlignment="1">
      <alignment horizontal="right" shrinkToFit="1"/>
    </xf>
    <xf numFmtId="49" fontId="20" fillId="0" borderId="28" xfId="1" applyNumberFormat="1" applyFont="1" applyBorder="1" applyAlignment="1">
      <alignment horizontal="right" shrinkToFit="1"/>
    </xf>
    <xf numFmtId="49" fontId="23" fillId="0" borderId="29" xfId="1" applyNumberFormat="1" applyFont="1" applyBorder="1" applyAlignment="1">
      <alignment horizontal="center"/>
    </xf>
    <xf numFmtId="49" fontId="23" fillId="0" borderId="24" xfId="1" applyNumberFormat="1" applyFont="1" applyBorder="1" applyAlignment="1">
      <alignment horizontal="center"/>
    </xf>
    <xf numFmtId="49" fontId="5" fillId="0" borderId="28" xfId="0" applyNumberFormat="1" applyFont="1" applyBorder="1" applyAlignment="1">
      <alignment horizontal="right" shrinkToFit="1"/>
    </xf>
    <xf numFmtId="49" fontId="23" fillId="0" borderId="27" xfId="1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right" shrinkToFit="1"/>
    </xf>
    <xf numFmtId="49" fontId="20" fillId="0" borderId="25" xfId="1" applyNumberFormat="1" applyFont="1" applyBorder="1" applyAlignment="1">
      <alignment horizontal="right" shrinkToFit="1"/>
    </xf>
    <xf numFmtId="56" fontId="53" fillId="2" borderId="10" xfId="4" applyNumberFormat="1" applyFont="1" applyFill="1" applyBorder="1" applyAlignment="1">
      <alignment horizontal="center" vertical="center" shrinkToFit="1"/>
    </xf>
    <xf numFmtId="0" fontId="53" fillId="2" borderId="7" xfId="4" applyFont="1" applyFill="1" applyBorder="1" applyAlignment="1">
      <alignment horizontal="center" vertical="center"/>
    </xf>
    <xf numFmtId="49" fontId="53" fillId="2" borderId="0" xfId="1" applyNumberFormat="1" applyFont="1" applyFill="1" applyAlignment="1">
      <alignment horizontal="right"/>
    </xf>
    <xf numFmtId="49" fontId="53" fillId="2" borderId="7" xfId="1" applyNumberFormat="1" applyFont="1" applyFill="1" applyBorder="1" applyAlignment="1">
      <alignment horizontal="right"/>
    </xf>
    <xf numFmtId="0" fontId="53" fillId="2" borderId="27" xfId="4" applyFont="1" applyFill="1" applyBorder="1" applyAlignment="1">
      <alignment horizontal="center" vertical="center"/>
    </xf>
    <xf numFmtId="49" fontId="53" fillId="2" borderId="27" xfId="1" applyNumberFormat="1" applyFont="1" applyFill="1" applyBorder="1" applyAlignment="1">
      <alignment horizontal="right"/>
    </xf>
    <xf numFmtId="49" fontId="53" fillId="2" borderId="1" xfId="1" applyNumberFormat="1" applyFont="1" applyFill="1" applyBorder="1" applyAlignment="1">
      <alignment horizontal="right"/>
    </xf>
    <xf numFmtId="56" fontId="53" fillId="2" borderId="3" xfId="4" applyNumberFormat="1" applyFont="1" applyFill="1" applyBorder="1" applyAlignment="1">
      <alignment horizontal="center" vertical="center" shrinkToFit="1"/>
    </xf>
    <xf numFmtId="49" fontId="53" fillId="2" borderId="10" xfId="4" applyNumberFormat="1" applyFont="1" applyFill="1" applyBorder="1" applyAlignment="1">
      <alignment horizontal="center" vertical="center" shrinkToFit="1"/>
    </xf>
    <xf numFmtId="49" fontId="53" fillId="2" borderId="24" xfId="1" applyNumberFormat="1" applyFont="1" applyFill="1" applyBorder="1" applyAlignment="1">
      <alignment horizontal="right"/>
    </xf>
    <xf numFmtId="49" fontId="53" fillId="2" borderId="27" xfId="4" applyNumberFormat="1" applyFont="1" applyFill="1" applyBorder="1" applyAlignment="1">
      <alignment horizontal="center" vertical="center" shrinkToFit="1"/>
    </xf>
    <xf numFmtId="56" fontId="52" fillId="2" borderId="3" xfId="4" applyNumberFormat="1" applyFont="1" applyFill="1" applyBorder="1" applyAlignment="1">
      <alignment horizontal="center" vertical="center" shrinkToFit="1"/>
    </xf>
    <xf numFmtId="49" fontId="52" fillId="2" borderId="27" xfId="4" applyNumberFormat="1" applyFont="1" applyFill="1" applyBorder="1" applyAlignment="1">
      <alignment horizontal="center" vertical="center" shrinkToFit="1"/>
    </xf>
    <xf numFmtId="49" fontId="54" fillId="2" borderId="0" xfId="1" applyNumberFormat="1" applyFont="1" applyFill="1" applyAlignment="1">
      <alignment horizontal="right"/>
    </xf>
    <xf numFmtId="49" fontId="54" fillId="2" borderId="1" xfId="1" applyNumberFormat="1" applyFont="1" applyFill="1" applyBorder="1" applyAlignment="1">
      <alignment horizontal="right"/>
    </xf>
    <xf numFmtId="49" fontId="54" fillId="2" borderId="0" xfId="1" applyNumberFormat="1" applyFont="1" applyFill="1" applyBorder="1" applyAlignment="1">
      <alignment horizontal="right"/>
    </xf>
    <xf numFmtId="56" fontId="52" fillId="2" borderId="24" xfId="4" applyNumberFormat="1" applyFont="1" applyFill="1" applyBorder="1" applyAlignment="1">
      <alignment horizontal="center" vertical="center" shrinkToFit="1"/>
    </xf>
    <xf numFmtId="49" fontId="52" fillId="2" borderId="12" xfId="4" applyNumberFormat="1" applyFont="1" applyFill="1" applyBorder="1" applyAlignment="1">
      <alignment horizontal="center" vertical="center" shrinkToFit="1"/>
    </xf>
    <xf numFmtId="0" fontId="56" fillId="0" borderId="0" xfId="7" applyFont="1" applyBorder="1" applyAlignment="1">
      <alignment horizontal="center" vertical="center" shrinkToFit="1"/>
    </xf>
    <xf numFmtId="0" fontId="57" fillId="0" borderId="0" xfId="7" applyFont="1" applyBorder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7" applyFont="1" applyBorder="1" applyAlignment="1">
      <alignment horizontal="center" vertical="center" shrinkToFit="1"/>
    </xf>
    <xf numFmtId="49" fontId="60" fillId="0" borderId="0" xfId="0" applyNumberFormat="1" applyFont="1" applyBorder="1" applyAlignment="1">
      <alignment horizontal="right"/>
    </xf>
    <xf numFmtId="49" fontId="60" fillId="0" borderId="0" xfId="0" applyNumberFormat="1" applyFont="1" applyBorder="1" applyAlignment="1">
      <alignment horizontal="center"/>
    </xf>
    <xf numFmtId="49" fontId="60" fillId="0" borderId="0" xfId="0" applyNumberFormat="1" applyFont="1" applyAlignment="1">
      <alignment horizontal="right"/>
    </xf>
    <xf numFmtId="49" fontId="60" fillId="0" borderId="0" xfId="0" applyNumberFormat="1" applyFont="1" applyBorder="1" applyAlignment="1"/>
    <xf numFmtId="49" fontId="59" fillId="0" borderId="0" xfId="0" applyNumberFormat="1" applyFont="1" applyBorder="1" applyAlignment="1">
      <alignment horizontal="center"/>
    </xf>
    <xf numFmtId="49" fontId="60" fillId="0" borderId="0" xfId="0" applyNumberFormat="1" applyFont="1" applyBorder="1" applyAlignment="1">
      <alignment shrinkToFit="1"/>
    </xf>
    <xf numFmtId="49" fontId="60" fillId="0" borderId="0" xfId="0" applyNumberFormat="1" applyFont="1" applyBorder="1" applyAlignment="1">
      <alignment horizontal="center" shrinkToFit="1"/>
    </xf>
    <xf numFmtId="0" fontId="61" fillId="0" borderId="0" xfId="7" applyFont="1" applyBorder="1" applyAlignment="1">
      <alignment vertical="center" shrinkToFit="1"/>
    </xf>
    <xf numFmtId="0" fontId="56" fillId="0" borderId="0" xfId="7" applyFont="1" applyBorder="1" applyAlignment="1"/>
    <xf numFmtId="0" fontId="56" fillId="0" borderId="0" xfId="7" applyFont="1" applyBorder="1" applyAlignment="1">
      <alignment vertical="center" shrinkToFit="1"/>
    </xf>
    <xf numFmtId="49" fontId="57" fillId="0" borderId="0" xfId="0" applyNumberFormat="1" applyFont="1" applyBorder="1" applyAlignment="1">
      <alignment horizontal="left"/>
    </xf>
    <xf numFmtId="49" fontId="49" fillId="2" borderId="0" xfId="0" applyNumberFormat="1" applyFont="1" applyFill="1" applyBorder="1" applyAlignment="1">
      <alignment horizontal="right"/>
    </xf>
    <xf numFmtId="49" fontId="49" fillId="2" borderId="0" xfId="0" applyNumberFormat="1" applyFont="1" applyFill="1" applyBorder="1" applyAlignment="1"/>
    <xf numFmtId="49" fontId="45" fillId="2" borderId="34" xfId="1" applyNumberFormat="1" applyFont="1" applyFill="1" applyBorder="1" applyAlignment="1">
      <alignment horizontal="right"/>
    </xf>
    <xf numFmtId="49" fontId="5" fillId="2" borderId="35" xfId="0" applyNumberFormat="1" applyFont="1" applyFill="1" applyBorder="1" applyAlignment="1">
      <alignment horizontal="right" shrinkToFit="1"/>
    </xf>
    <xf numFmtId="49" fontId="5" fillId="2" borderId="36" xfId="0" applyNumberFormat="1" applyFont="1" applyFill="1" applyBorder="1" applyAlignment="1">
      <alignment horizontal="right" shrinkToFit="1"/>
    </xf>
    <xf numFmtId="49" fontId="23" fillId="2" borderId="32" xfId="0" applyNumberFormat="1" applyFont="1" applyFill="1" applyBorder="1" applyAlignment="1">
      <alignment horizontal="center"/>
    </xf>
    <xf numFmtId="49" fontId="45" fillId="2" borderId="27" xfId="1" applyNumberFormat="1" applyFont="1" applyFill="1" applyBorder="1" applyAlignment="1">
      <alignment horizontal="right"/>
    </xf>
    <xf numFmtId="49" fontId="23" fillId="2" borderId="32" xfId="1" applyNumberFormat="1" applyFont="1" applyFill="1" applyBorder="1" applyAlignment="1">
      <alignment horizontal="center"/>
    </xf>
    <xf numFmtId="0" fontId="32" fillId="0" borderId="0" xfId="7" applyFont="1" applyBorder="1" applyAlignment="1">
      <alignment horizontal="center" vertical="center" shrinkToFit="1"/>
    </xf>
    <xf numFmtId="0" fontId="62" fillId="0" borderId="0" xfId="7" applyFont="1" applyBorder="1" applyAlignment="1">
      <alignment vertical="center"/>
    </xf>
    <xf numFmtId="0" fontId="24" fillId="0" borderId="0" xfId="0" applyFont="1" applyAlignment="1">
      <alignment vertical="center"/>
    </xf>
    <xf numFmtId="0" fontId="63" fillId="0" borderId="0" xfId="7" applyFont="1" applyBorder="1" applyAlignment="1">
      <alignment horizontal="center" vertical="center" shrinkToFit="1"/>
    </xf>
    <xf numFmtId="49" fontId="62" fillId="0" borderId="0" xfId="0" applyNumberFormat="1" applyFont="1" applyBorder="1" applyAlignment="1">
      <alignment horizontal="left"/>
    </xf>
    <xf numFmtId="49" fontId="46" fillId="0" borderId="0" xfId="0" applyNumberFormat="1" applyFont="1" applyBorder="1" applyAlignment="1">
      <alignment horizontal="center"/>
    </xf>
    <xf numFmtId="49" fontId="46" fillId="0" borderId="0" xfId="0" applyNumberFormat="1" applyFont="1" applyBorder="1" applyAlignment="1">
      <alignment horizontal="right"/>
    </xf>
    <xf numFmtId="49" fontId="46" fillId="0" borderId="0" xfId="0" applyNumberFormat="1" applyFont="1" applyAlignment="1">
      <alignment horizontal="right"/>
    </xf>
    <xf numFmtId="49" fontId="46" fillId="0" borderId="0" xfId="0" applyNumberFormat="1" applyFont="1" applyBorder="1" applyAlignment="1"/>
    <xf numFmtId="49" fontId="63" fillId="0" borderId="0" xfId="0" applyNumberFormat="1" applyFont="1" applyBorder="1" applyAlignment="1">
      <alignment horizontal="center"/>
    </xf>
    <xf numFmtId="49" fontId="46" fillId="0" borderId="0" xfId="0" applyNumberFormat="1" applyFont="1" applyBorder="1" applyAlignment="1">
      <alignment shrinkToFit="1"/>
    </xf>
    <xf numFmtId="0" fontId="34" fillId="0" borderId="0" xfId="7" applyFont="1" applyBorder="1" applyAlignment="1">
      <alignment vertical="center" shrinkToFit="1"/>
    </xf>
    <xf numFmtId="0" fontId="32" fillId="0" borderId="0" xfId="7" applyFont="1" applyBorder="1" applyAlignment="1"/>
    <xf numFmtId="0" fontId="32" fillId="0" borderId="0" xfId="7" applyFont="1" applyBorder="1" applyAlignment="1">
      <alignment vertical="center" shrinkToFit="1"/>
    </xf>
    <xf numFmtId="49" fontId="23" fillId="2" borderId="39" xfId="1" applyNumberFormat="1" applyFont="1" applyFill="1" applyBorder="1" applyAlignment="1">
      <alignment horizontal="center"/>
    </xf>
    <xf numFmtId="49" fontId="20" fillId="2" borderId="38" xfId="1" applyNumberFormat="1" applyFont="1" applyFill="1" applyBorder="1" applyAlignment="1">
      <alignment horizontal="right" shrinkToFit="1"/>
    </xf>
    <xf numFmtId="49" fontId="5" fillId="2" borderId="40" xfId="0" applyNumberFormat="1" applyFont="1" applyFill="1" applyBorder="1" applyAlignment="1">
      <alignment horizontal="right" shrinkToFit="1"/>
    </xf>
    <xf numFmtId="49" fontId="23" fillId="2" borderId="33" xfId="1" applyNumberFormat="1" applyFont="1" applyFill="1" applyBorder="1" applyAlignment="1">
      <alignment horizontal="center"/>
    </xf>
    <xf numFmtId="49" fontId="20" fillId="2" borderId="41" xfId="1" applyNumberFormat="1" applyFont="1" applyFill="1" applyBorder="1" applyAlignment="1">
      <alignment horizontal="right" shrinkToFit="1"/>
    </xf>
    <xf numFmtId="49" fontId="46" fillId="2" borderId="0" xfId="0" applyNumberFormat="1" applyFont="1" applyFill="1" applyBorder="1" applyAlignment="1">
      <alignment horizontal="right"/>
    </xf>
    <xf numFmtId="49" fontId="46" fillId="2" borderId="0" xfId="0" applyNumberFormat="1" applyFont="1" applyFill="1" applyBorder="1" applyAlignment="1"/>
    <xf numFmtId="49" fontId="5" fillId="0" borderId="35" xfId="0" applyNumberFormat="1" applyFont="1" applyBorder="1" applyAlignment="1">
      <alignment horizontal="right" shrinkToFit="1"/>
    </xf>
    <xf numFmtId="49" fontId="5" fillId="0" borderId="36" xfId="0" applyNumberFormat="1" applyFont="1" applyBorder="1" applyAlignment="1">
      <alignment horizontal="right" shrinkToFit="1"/>
    </xf>
    <xf numFmtId="49" fontId="23" fillId="0" borderId="32" xfId="0" applyNumberFormat="1" applyFont="1" applyBorder="1" applyAlignment="1">
      <alignment horizontal="center"/>
    </xf>
    <xf numFmtId="49" fontId="45" fillId="2" borderId="10" xfId="4" applyNumberFormat="1" applyFont="1" applyFill="1" applyBorder="1" applyAlignment="1">
      <alignment horizontal="center" vertical="center" shrinkToFit="1"/>
    </xf>
    <xf numFmtId="49" fontId="45" fillId="2" borderId="12" xfId="4" applyNumberFormat="1" applyFont="1" applyFill="1" applyBorder="1" applyAlignment="1">
      <alignment horizontal="center" vertical="center" shrinkToFit="1"/>
    </xf>
    <xf numFmtId="49" fontId="45" fillId="2" borderId="37" xfId="4" applyNumberFormat="1" applyFont="1" applyFill="1" applyBorder="1" applyAlignment="1">
      <alignment horizontal="center" vertical="center" shrinkToFit="1"/>
    </xf>
    <xf numFmtId="49" fontId="45" fillId="2" borderId="23" xfId="4" applyNumberFormat="1" applyFont="1" applyFill="1" applyBorder="1" applyAlignment="1">
      <alignment horizontal="center" vertical="center" shrinkToFit="1"/>
    </xf>
    <xf numFmtId="49" fontId="45" fillId="2" borderId="27" xfId="4" applyNumberFormat="1" applyFont="1" applyFill="1" applyBorder="1" applyAlignment="1">
      <alignment horizontal="center" vertical="center" shrinkToFit="1"/>
    </xf>
    <xf numFmtId="49" fontId="9" fillId="2" borderId="1" xfId="1" applyNumberFormat="1" applyFont="1" applyFill="1" applyBorder="1" applyAlignment="1">
      <alignment horizontal="right" shrinkToFit="1"/>
    </xf>
    <xf numFmtId="49" fontId="44" fillId="0" borderId="1" xfId="1" applyNumberFormat="1" applyFont="1" applyBorder="1" applyAlignment="1">
      <alignment horizontal="right" shrinkToFit="1"/>
    </xf>
    <xf numFmtId="49" fontId="45" fillId="2" borderId="42" xfId="1" applyNumberFormat="1" applyFont="1" applyFill="1" applyBorder="1" applyAlignment="1">
      <alignment horizontal="right"/>
    </xf>
    <xf numFmtId="49" fontId="20" fillId="2" borderId="39" xfId="1" applyNumberFormat="1" applyFont="1" applyFill="1" applyBorder="1" applyAlignment="1">
      <alignment horizontal="right" shrinkToFit="1"/>
    </xf>
    <xf numFmtId="49" fontId="23" fillId="2" borderId="43" xfId="1" applyNumberFormat="1" applyFont="1" applyFill="1" applyBorder="1" applyAlignment="1">
      <alignment horizontal="center"/>
    </xf>
    <xf numFmtId="49" fontId="5" fillId="2" borderId="39" xfId="0" applyNumberFormat="1" applyFont="1" applyFill="1" applyBorder="1" applyAlignment="1">
      <alignment horizontal="right" shrinkToFit="1"/>
    </xf>
    <xf numFmtId="49" fontId="5" fillId="0" borderId="45" xfId="0" applyNumberFormat="1" applyFont="1" applyBorder="1" applyAlignment="1">
      <alignment horizontal="right" shrinkToFit="1"/>
    </xf>
    <xf numFmtId="49" fontId="23" fillId="0" borderId="43" xfId="0" applyNumberFormat="1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49" fontId="23" fillId="2" borderId="0" xfId="0" applyNumberFormat="1" applyFont="1" applyFill="1" applyBorder="1" applyAlignment="1">
      <alignment horizontal="center"/>
    </xf>
    <xf numFmtId="49" fontId="5" fillId="2" borderId="26" xfId="0" applyNumberFormat="1" applyFont="1" applyFill="1" applyBorder="1" applyAlignment="1">
      <alignment horizontal="right" shrinkToFit="1"/>
    </xf>
    <xf numFmtId="49" fontId="23" fillId="2" borderId="27" xfId="0" applyNumberFormat="1" applyFont="1" applyFill="1" applyBorder="1" applyAlignment="1">
      <alignment horizontal="center"/>
    </xf>
    <xf numFmtId="49" fontId="27" fillId="0" borderId="10" xfId="0" applyNumberFormat="1" applyFont="1" applyBorder="1" applyAlignment="1">
      <alignment horizontal="center"/>
    </xf>
    <xf numFmtId="49" fontId="5" fillId="0" borderId="38" xfId="0" applyNumberFormat="1" applyFont="1" applyBorder="1" applyAlignment="1">
      <alignment horizontal="right" shrinkToFit="1"/>
    </xf>
    <xf numFmtId="49" fontId="9" fillId="0" borderId="45" xfId="0" applyNumberFormat="1" applyFont="1" applyBorder="1" applyAlignment="1">
      <alignment horizontal="right" shrinkToFit="1"/>
    </xf>
    <xf numFmtId="49" fontId="27" fillId="0" borderId="43" xfId="0" applyNumberFormat="1" applyFont="1" applyBorder="1" applyAlignment="1">
      <alignment horizontal="center"/>
    </xf>
    <xf numFmtId="49" fontId="5" fillId="0" borderId="39" xfId="0" applyNumberFormat="1" applyFont="1" applyBorder="1" applyAlignment="1">
      <alignment horizontal="right" shrinkToFit="1"/>
    </xf>
    <xf numFmtId="49" fontId="5" fillId="0" borderId="40" xfId="0" applyNumberFormat="1" applyFont="1" applyBorder="1" applyAlignment="1">
      <alignment horizontal="right" shrinkToFit="1"/>
    </xf>
    <xf numFmtId="49" fontId="5" fillId="2" borderId="45" xfId="0" applyNumberFormat="1" applyFont="1" applyFill="1" applyBorder="1" applyAlignment="1">
      <alignment horizontal="right" shrinkToFit="1"/>
    </xf>
    <xf numFmtId="49" fontId="5" fillId="2" borderId="46" xfId="0" applyNumberFormat="1" applyFont="1" applyFill="1" applyBorder="1" applyAlignment="1">
      <alignment horizontal="right" shrinkToFit="1"/>
    </xf>
    <xf numFmtId="49" fontId="23" fillId="2" borderId="47" xfId="0" applyNumberFormat="1" applyFont="1" applyFill="1" applyBorder="1" applyAlignment="1">
      <alignment horizontal="center"/>
    </xf>
    <xf numFmtId="49" fontId="23" fillId="2" borderId="42" xfId="0" applyNumberFormat="1" applyFont="1" applyFill="1" applyBorder="1" applyAlignment="1">
      <alignment horizontal="center"/>
    </xf>
    <xf numFmtId="49" fontId="23" fillId="2" borderId="28" xfId="0" applyNumberFormat="1" applyFont="1" applyFill="1" applyBorder="1" applyAlignment="1">
      <alignment horizontal="center"/>
    </xf>
    <xf numFmtId="49" fontId="5" fillId="2" borderId="44" xfId="0" applyNumberFormat="1" applyFont="1" applyFill="1" applyBorder="1" applyAlignment="1">
      <alignment horizontal="right" shrinkToFit="1"/>
    </xf>
    <xf numFmtId="49" fontId="44" fillId="2" borderId="42" xfId="1" applyNumberFormat="1" applyFont="1" applyFill="1" applyBorder="1" applyAlignment="1">
      <alignment horizontal="right"/>
    </xf>
    <xf numFmtId="49" fontId="20" fillId="0" borderId="39" xfId="1" applyNumberFormat="1" applyFont="1" applyBorder="1" applyAlignment="1">
      <alignment horizontal="right" shrinkToFit="1"/>
    </xf>
    <xf numFmtId="49" fontId="22" fillId="0" borderId="10" xfId="1" applyNumberFormat="1" applyFont="1" applyBorder="1" applyAlignment="1">
      <alignment horizontal="center"/>
    </xf>
    <xf numFmtId="49" fontId="22" fillId="0" borderId="43" xfId="1" applyNumberFormat="1" applyFont="1" applyBorder="1" applyAlignment="1">
      <alignment horizontal="center"/>
    </xf>
    <xf numFmtId="49" fontId="23" fillId="0" borderId="43" xfId="1" applyNumberFormat="1" applyFont="1" applyBorder="1" applyAlignment="1">
      <alignment horizontal="center"/>
    </xf>
    <xf numFmtId="49" fontId="23" fillId="2" borderId="43" xfId="0" applyNumberFormat="1" applyFont="1" applyFill="1" applyBorder="1" applyAlignment="1">
      <alignment horizontal="center"/>
    </xf>
    <xf numFmtId="49" fontId="23" fillId="2" borderId="48" xfId="0" applyNumberFormat="1" applyFont="1" applyFill="1" applyBorder="1" applyAlignment="1">
      <alignment horizontal="center"/>
    </xf>
    <xf numFmtId="49" fontId="5" fillId="2" borderId="49" xfId="0" applyNumberFormat="1" applyFont="1" applyFill="1" applyBorder="1" applyAlignment="1">
      <alignment horizontal="right"/>
    </xf>
    <xf numFmtId="49" fontId="22" fillId="2" borderId="47" xfId="1" applyNumberFormat="1" applyFont="1" applyFill="1" applyBorder="1" applyAlignment="1">
      <alignment horizontal="center"/>
    </xf>
    <xf numFmtId="49" fontId="20" fillId="2" borderId="45" xfId="1" applyNumberFormat="1" applyFont="1" applyFill="1" applyBorder="1" applyAlignment="1">
      <alignment horizontal="right" shrinkToFit="1"/>
    </xf>
    <xf numFmtId="49" fontId="20" fillId="0" borderId="40" xfId="1" applyNumberFormat="1" applyFont="1" applyBorder="1" applyAlignment="1">
      <alignment horizontal="right" shrinkToFit="1"/>
    </xf>
    <xf numFmtId="49" fontId="44" fillId="2" borderId="37" xfId="1" applyNumberFormat="1" applyFont="1" applyFill="1" applyBorder="1" applyAlignment="1">
      <alignment horizontal="right"/>
    </xf>
    <xf numFmtId="49" fontId="45" fillId="2" borderId="10" xfId="1" applyNumberFormat="1" applyFont="1" applyFill="1" applyBorder="1" applyAlignment="1">
      <alignment horizontal="right"/>
    </xf>
    <xf numFmtId="49" fontId="45" fillId="2" borderId="0" xfId="4" applyNumberFormat="1" applyFont="1" applyFill="1" applyBorder="1" applyAlignment="1">
      <alignment horizontal="center" vertical="center" shrinkToFit="1"/>
    </xf>
    <xf numFmtId="49" fontId="5" fillId="2" borderId="50" xfId="0" applyNumberFormat="1" applyFont="1" applyFill="1" applyBorder="1" applyAlignment="1">
      <alignment horizontal="right" shrinkToFit="1"/>
    </xf>
    <xf numFmtId="49" fontId="5" fillId="0" borderId="51" xfId="0" applyNumberFormat="1" applyFont="1" applyBorder="1" applyAlignment="1">
      <alignment horizontal="right" shrinkToFit="1"/>
    </xf>
    <xf numFmtId="49" fontId="26" fillId="0" borderId="32" xfId="0" applyNumberFormat="1" applyFont="1" applyBorder="1" applyAlignment="1">
      <alignment horizontal="center"/>
    </xf>
    <xf numFmtId="49" fontId="26" fillId="2" borderId="0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Border="1" applyAlignment="1">
      <alignment horizontal="centerContinuous"/>
    </xf>
    <xf numFmtId="49" fontId="5" fillId="2" borderId="0" xfId="0" applyNumberFormat="1" applyFont="1" applyFill="1" applyBorder="1" applyAlignment="1">
      <alignment horizontal="centerContinuous" vertical="top"/>
    </xf>
    <xf numFmtId="49" fontId="26" fillId="2" borderId="32" xfId="0" applyNumberFormat="1" applyFont="1" applyFill="1" applyBorder="1" applyAlignment="1">
      <alignment horizontal="center"/>
    </xf>
    <xf numFmtId="0" fontId="35" fillId="0" borderId="0" xfId="6" applyFont="1" applyBorder="1" applyAlignment="1">
      <alignment horizontal="left" vertical="center" shrinkToFit="1"/>
    </xf>
    <xf numFmtId="0" fontId="35" fillId="0" borderId="0" xfId="7" applyFont="1" applyBorder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18" fillId="0" borderId="2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left" vertical="center" shrinkToFit="1"/>
    </xf>
    <xf numFmtId="0" fontId="66" fillId="0" borderId="4" xfId="0" applyFont="1" applyBorder="1" applyAlignment="1">
      <alignment horizontal="left" vertical="center" shrinkToFit="1"/>
    </xf>
    <xf numFmtId="0" fontId="66" fillId="0" borderId="5" xfId="0" applyFont="1" applyBorder="1" applyAlignment="1">
      <alignment horizontal="left" vertical="center" shrinkToFit="1"/>
    </xf>
    <xf numFmtId="0" fontId="66" fillId="0" borderId="7" xfId="0" applyFont="1" applyBorder="1" applyAlignment="1">
      <alignment horizontal="left" vertical="center" shrinkToFit="1"/>
    </xf>
    <xf numFmtId="0" fontId="66" fillId="0" borderId="1" xfId="0" applyFont="1" applyBorder="1" applyAlignment="1">
      <alignment horizontal="left" vertical="center" shrinkToFit="1"/>
    </xf>
    <xf numFmtId="0" fontId="66" fillId="0" borderId="8" xfId="0" applyFont="1" applyBorder="1" applyAlignment="1">
      <alignment horizontal="left" vertical="center" shrinkToFit="1"/>
    </xf>
    <xf numFmtId="0" fontId="65" fillId="0" borderId="2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34" fillId="0" borderId="0" xfId="6" applyFont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34" fillId="0" borderId="0" xfId="6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45" fillId="2" borderId="0" xfId="4" applyNumberFormat="1" applyFont="1" applyFill="1" applyBorder="1" applyAlignment="1">
      <alignment horizontal="center" vertical="center" shrinkToFit="1"/>
    </xf>
    <xf numFmtId="0" fontId="55" fillId="2" borderId="0" xfId="0" applyFont="1" applyFill="1" applyAlignment="1">
      <alignment shrinkToFit="1"/>
    </xf>
    <xf numFmtId="49" fontId="44" fillId="2" borderId="0" xfId="1" applyNumberFormat="1" applyFont="1" applyFill="1" applyBorder="1" applyAlignment="1">
      <alignment horizontal="center" shrinkToFit="1"/>
    </xf>
    <xf numFmtId="0" fontId="55" fillId="2" borderId="0" xfId="0" applyFont="1" applyFill="1" applyAlignment="1">
      <alignment horizontal="center" shrinkToFit="1"/>
    </xf>
    <xf numFmtId="49" fontId="45" fillId="2" borderId="0" xfId="1" applyNumberFormat="1" applyFont="1" applyFill="1" applyBorder="1" applyAlignment="1">
      <alignment horizontal="center" shrinkToFit="1"/>
    </xf>
    <xf numFmtId="49" fontId="23" fillId="2" borderId="0" xfId="4" applyNumberFormat="1" applyFont="1" applyFill="1" applyBorder="1" applyAlignment="1">
      <alignment horizontal="center" vertical="center" shrinkToFit="1"/>
    </xf>
    <xf numFmtId="0" fontId="68" fillId="2" borderId="0" xfId="0" applyFont="1" applyFill="1" applyAlignment="1">
      <alignment shrinkToFit="1"/>
    </xf>
    <xf numFmtId="0" fontId="67" fillId="0" borderId="3" xfId="0" applyFont="1" applyBorder="1" applyAlignment="1">
      <alignment horizontal="left" vertical="center" shrinkToFit="1"/>
    </xf>
    <xf numFmtId="0" fontId="67" fillId="0" borderId="4" xfId="0" applyFont="1" applyBorder="1" applyAlignment="1">
      <alignment horizontal="left" vertical="center" shrinkToFit="1"/>
    </xf>
    <xf numFmtId="0" fontId="67" fillId="0" borderId="5" xfId="0" applyFont="1" applyBorder="1" applyAlignment="1">
      <alignment horizontal="left" vertical="center" shrinkToFit="1"/>
    </xf>
    <xf numFmtId="0" fontId="67" fillId="0" borderId="7" xfId="0" applyFont="1" applyBorder="1" applyAlignment="1">
      <alignment horizontal="left" vertical="center" shrinkToFit="1"/>
    </xf>
    <xf numFmtId="0" fontId="67" fillId="0" borderId="1" xfId="0" applyFont="1" applyBorder="1" applyAlignment="1">
      <alignment horizontal="left" vertical="center" shrinkToFit="1"/>
    </xf>
    <xf numFmtId="0" fontId="67" fillId="0" borderId="8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center" vertical="center"/>
    </xf>
    <xf numFmtId="0" fontId="69" fillId="2" borderId="6" xfId="0" applyFont="1" applyFill="1" applyBorder="1" applyAlignment="1">
      <alignment horizontal="center" vertical="center"/>
    </xf>
    <xf numFmtId="0" fontId="69" fillId="2" borderId="9" xfId="0" applyFont="1" applyFill="1" applyBorder="1" applyAlignment="1">
      <alignment horizontal="center" vertical="center"/>
    </xf>
    <xf numFmtId="49" fontId="22" fillId="2" borderId="0" xfId="1" applyNumberFormat="1" applyFont="1" applyFill="1" applyBorder="1" applyAlignment="1">
      <alignment horizontal="center" shrinkToFit="1"/>
    </xf>
    <xf numFmtId="0" fontId="68" fillId="2" borderId="0" xfId="0" applyFont="1" applyFill="1" applyAlignment="1">
      <alignment horizontal="center" shrinkToFit="1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9" fontId="45" fillId="2" borderId="10" xfId="1" applyNumberFormat="1" applyFont="1" applyFill="1" applyBorder="1" applyAlignment="1">
      <alignment horizontal="right"/>
    </xf>
    <xf numFmtId="0" fontId="24" fillId="0" borderId="0" xfId="0" applyFont="1" applyAlignment="1"/>
    <xf numFmtId="49" fontId="52" fillId="2" borderId="0" xfId="1" applyNumberFormat="1" applyFont="1" applyFill="1" applyBorder="1" applyAlignment="1">
      <alignment horizontal="center" shrinkToFit="1"/>
    </xf>
    <xf numFmtId="0" fontId="70" fillId="2" borderId="0" xfId="0" applyFont="1" applyFill="1" applyAlignment="1">
      <alignment horizontal="center" shrinkToFit="1"/>
    </xf>
    <xf numFmtId="0" fontId="69" fillId="0" borderId="6" xfId="0" applyFont="1" applyBorder="1" applyAlignment="1">
      <alignment horizontal="center" vertical="center"/>
    </xf>
    <xf numFmtId="0" fontId="69" fillId="0" borderId="7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49" fontId="45" fillId="0" borderId="0" xfId="1" applyNumberFormat="1" applyFont="1" applyAlignment="1">
      <alignment horizontal="right" shrinkToFit="1"/>
    </xf>
    <xf numFmtId="0" fontId="64" fillId="0" borderId="0" xfId="0" applyFont="1" applyAlignment="1">
      <alignment shrinkToFit="1"/>
    </xf>
    <xf numFmtId="49" fontId="27" fillId="2" borderId="0" xfId="1" applyNumberFormat="1" applyFont="1" applyFill="1" applyBorder="1" applyAlignment="1">
      <alignment horizontal="center" shrinkToFit="1"/>
    </xf>
    <xf numFmtId="0" fontId="74" fillId="2" borderId="0" xfId="0" applyFont="1" applyFill="1" applyAlignment="1">
      <alignment horizontal="center" shrinkToFit="1"/>
    </xf>
    <xf numFmtId="0" fontId="74" fillId="2" borderId="0" xfId="0" applyFont="1" applyFill="1" applyAlignment="1">
      <alignment horizontal="center"/>
    </xf>
    <xf numFmtId="0" fontId="26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9" fontId="25" fillId="2" borderId="0" xfId="1" applyNumberFormat="1" applyFont="1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0" xfId="0" applyFill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0" fontId="13" fillId="2" borderId="0" xfId="0" applyFont="1" applyFill="1" applyBorder="1" applyAlignment="1"/>
    <xf numFmtId="0" fontId="0" fillId="2" borderId="0" xfId="0" applyFont="1" applyFill="1" applyAlignment="1"/>
    <xf numFmtId="0" fontId="17" fillId="3" borderId="0" xfId="0" applyFont="1" applyFill="1" applyBorder="1" applyAlignment="1">
      <alignment horizontal="center" shrinkToFit="1"/>
    </xf>
    <xf numFmtId="0" fontId="73" fillId="3" borderId="0" xfId="0" applyFont="1" applyFill="1" applyAlignment="1">
      <alignment horizontal="center" shrinkToFit="1"/>
    </xf>
    <xf numFmtId="49" fontId="71" fillId="3" borderId="0" xfId="5" applyNumberFormat="1" applyFont="1" applyFill="1" applyBorder="1" applyAlignment="1">
      <alignment horizontal="center" vertical="center" shrinkToFit="1"/>
    </xf>
    <xf numFmtId="0" fontId="72" fillId="3" borderId="0" xfId="0" applyFont="1" applyFill="1" applyBorder="1" applyAlignment="1">
      <alignment horizontal="center" vertical="center" shrinkToFit="1"/>
    </xf>
    <xf numFmtId="0" fontId="51" fillId="3" borderId="0" xfId="0" applyFont="1" applyFill="1" applyAlignment="1"/>
    <xf numFmtId="0" fontId="12" fillId="0" borderId="7" xfId="0" applyFont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9" xfId="0" applyFont="1" applyFill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49" fontId="17" fillId="0" borderId="0" xfId="1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quotePrefix="1" applyNumberFormat="1" applyFont="1" applyAlignment="1">
      <alignment vertical="center"/>
    </xf>
    <xf numFmtId="0" fontId="0" fillId="0" borderId="0" xfId="0" applyAlignment="1"/>
    <xf numFmtId="0" fontId="75" fillId="0" borderId="10" xfId="0" applyFont="1" applyBorder="1" applyAlignment="1">
      <alignment vertical="center"/>
    </xf>
    <xf numFmtId="49" fontId="5" fillId="0" borderId="35" xfId="0" applyNumberFormat="1" applyFont="1" applyBorder="1" applyAlignment="1">
      <alignment vertical="top" shrinkToFit="1"/>
    </xf>
    <xf numFmtId="0" fontId="5" fillId="0" borderId="36" xfId="0" applyFont="1" applyBorder="1" applyAlignment="1">
      <alignment shrinkToFit="1"/>
    </xf>
    <xf numFmtId="0" fontId="26" fillId="0" borderId="10" xfId="0" applyFont="1" applyBorder="1" applyAlignment="1">
      <alignment vertical="center"/>
    </xf>
    <xf numFmtId="49" fontId="26" fillId="0" borderId="29" xfId="0" applyNumberFormat="1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/>
    </xf>
    <xf numFmtId="0" fontId="14" fillId="4" borderId="13" xfId="0" applyFont="1" applyFill="1" applyBorder="1" applyAlignment="1">
      <alignment horizontal="center" vertical="center" shrinkToFit="1"/>
    </xf>
    <xf numFmtId="0" fontId="29" fillId="4" borderId="14" xfId="0" applyFont="1" applyFill="1" applyBorder="1" applyAlignment="1">
      <alignment horizontal="center" vertical="center" shrinkToFit="1"/>
    </xf>
    <xf numFmtId="0" fontId="29" fillId="4" borderId="15" xfId="0" applyFont="1" applyFill="1" applyBorder="1" applyAlignment="1">
      <alignment horizontal="center" vertical="center" shrinkToFit="1"/>
    </xf>
    <xf numFmtId="0" fontId="13" fillId="4" borderId="16" xfId="0" applyFont="1" applyFill="1" applyBorder="1" applyAlignment="1">
      <alignment horizontal="center" shrinkToFit="1"/>
    </xf>
    <xf numFmtId="0" fontId="0" fillId="4" borderId="16" xfId="0" applyFill="1" applyBorder="1" applyAlignment="1">
      <alignment horizontal="center" shrinkToFit="1"/>
    </xf>
    <xf numFmtId="0" fontId="14" fillId="5" borderId="13" xfId="0" applyFont="1" applyFill="1" applyBorder="1" applyAlignment="1">
      <alignment horizontal="center" vertical="center" shrinkToFit="1"/>
    </xf>
    <xf numFmtId="0" fontId="29" fillId="5" borderId="14" xfId="0" applyFont="1" applyFill="1" applyBorder="1" applyAlignment="1">
      <alignment horizontal="center" vertical="center" shrinkToFit="1"/>
    </xf>
    <xf numFmtId="0" fontId="29" fillId="5" borderId="15" xfId="0" applyFont="1" applyFill="1" applyBorder="1" applyAlignment="1">
      <alignment horizontal="center" vertical="center" shrinkToFit="1"/>
    </xf>
    <xf numFmtId="0" fontId="13" fillId="5" borderId="16" xfId="0" applyFont="1" applyFill="1" applyBorder="1" applyAlignment="1">
      <alignment horizontal="center" shrinkToFit="1"/>
    </xf>
    <xf numFmtId="0" fontId="0" fillId="5" borderId="16" xfId="0" applyFill="1" applyBorder="1" applyAlignment="1">
      <alignment horizontal="center" shrinkToFit="1"/>
    </xf>
    <xf numFmtId="0" fontId="14" fillId="6" borderId="13" xfId="0" applyFont="1" applyFill="1" applyBorder="1" applyAlignment="1">
      <alignment horizontal="center" vertical="center" shrinkToFit="1"/>
    </xf>
    <xf numFmtId="0" fontId="29" fillId="6" borderId="14" xfId="0" applyFont="1" applyFill="1" applyBorder="1" applyAlignment="1">
      <alignment horizontal="center" vertical="center" shrinkToFit="1"/>
    </xf>
    <xf numFmtId="0" fontId="29" fillId="6" borderId="15" xfId="0" applyFont="1" applyFill="1" applyBorder="1" applyAlignment="1">
      <alignment horizontal="center" vertical="center" shrinkToFit="1"/>
    </xf>
    <xf numFmtId="0" fontId="19" fillId="6" borderId="17" xfId="0" applyFont="1" applyFill="1" applyBorder="1" applyAlignment="1">
      <alignment horizontal="center" shrinkToFit="1"/>
    </xf>
    <xf numFmtId="0" fontId="51" fillId="6" borderId="18" xfId="0" applyFont="1" applyFill="1" applyBorder="1" applyAlignment="1">
      <alignment horizontal="center" shrinkToFit="1"/>
    </xf>
    <xf numFmtId="0" fontId="51" fillId="6" borderId="19" xfId="0" applyFont="1" applyFill="1" applyBorder="1" applyAlignment="1">
      <alignment horizontal="center" shrinkToFit="1"/>
    </xf>
    <xf numFmtId="0" fontId="51" fillId="6" borderId="20" xfId="0" applyFont="1" applyFill="1" applyBorder="1" applyAlignment="1">
      <alignment horizontal="center" shrinkToFit="1"/>
    </xf>
    <xf numFmtId="0" fontId="51" fillId="6" borderId="21" xfId="0" applyFont="1" applyFill="1" applyBorder="1" applyAlignment="1">
      <alignment horizontal="center" shrinkToFit="1"/>
    </xf>
    <xf numFmtId="0" fontId="51" fillId="6" borderId="22" xfId="0" applyFont="1" applyFill="1" applyBorder="1" applyAlignment="1">
      <alignment horizontal="center" shrinkToFit="1"/>
    </xf>
  </cellXfs>
  <cellStyles count="8">
    <cellStyle name="標準" xfId="0" builtinId="0"/>
    <cellStyle name="標準 12" xfId="2" xr:uid="{00000000-0005-0000-0000-000001000000}"/>
    <cellStyle name="標準 2" xfId="1" xr:uid="{00000000-0005-0000-0000-000002000000}"/>
    <cellStyle name="標準 3" xfId="5" xr:uid="{00000000-0005-0000-0000-000003000000}"/>
    <cellStyle name="標準_第31回秋季中央大会一部１" xfId="3" xr:uid="{00000000-0005-0000-0000-000004000000}"/>
    <cellStyle name="標準_第34回秋季中央大会一部" xfId="6" xr:uid="{00000000-0005-0000-0000-000005000000}"/>
    <cellStyle name="標準_第34回秋季中央大会二部" xfId="7" xr:uid="{D4067A96-1CD9-4E69-B8B0-BFB3D50A8491}"/>
    <cellStyle name="標準_第８回低学年大会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2405-05E4-4002-A358-E30B953A75A7}">
  <dimension ref="A1:AM102"/>
  <sheetViews>
    <sheetView showGridLines="0" tabSelected="1" topLeftCell="A3" zoomScale="96" zoomScaleNormal="90" workbookViewId="0">
      <selection activeCell="AB52" sqref="AB52"/>
    </sheetView>
  </sheetViews>
  <sheetFormatPr defaultColWidth="9" defaultRowHeight="15" x14ac:dyDescent="0.35"/>
  <cols>
    <col min="1" max="1" width="0.36328125" style="1" customWidth="1"/>
    <col min="2" max="5" width="5.08984375" style="1" customWidth="1"/>
    <col min="6" max="6" width="6.6328125" style="1" customWidth="1"/>
    <col min="7" max="9" width="2.6328125" style="1" customWidth="1"/>
    <col min="10" max="10" width="4.1796875" style="96" bestFit="1" customWidth="1"/>
    <col min="11" max="11" width="8" style="110" bestFit="1" customWidth="1"/>
    <col min="12" max="12" width="2.08984375" style="38" customWidth="1"/>
    <col min="13" max="13" width="7.08984375" style="27" customWidth="1"/>
    <col min="14" max="14" width="2.08984375" style="28" customWidth="1"/>
    <col min="15" max="15" width="6.36328125" style="29" bestFit="1" customWidth="1"/>
    <col min="16" max="16" width="2.08984375" style="28" customWidth="1"/>
    <col min="17" max="17" width="6" style="29" bestFit="1" customWidth="1"/>
    <col min="18" max="18" width="2.08984375" style="28" customWidth="1"/>
    <col min="19" max="19" width="4.453125" style="29" bestFit="1" customWidth="1"/>
    <col min="20" max="20" width="2.08984375" style="28" customWidth="1"/>
    <col min="21" max="21" width="2.36328125" style="29" customWidth="1"/>
    <col min="22" max="32" width="2.36328125" style="95" customWidth="1"/>
    <col min="33" max="33" width="3.08984375" style="94" customWidth="1"/>
    <col min="34" max="34" width="7.453125" style="97" customWidth="1"/>
    <col min="35" max="35" width="0.54296875" style="94" hidden="1" customWidth="1"/>
    <col min="36" max="36" width="0.36328125" style="94" hidden="1" customWidth="1"/>
    <col min="37" max="37" width="0.1796875" style="98" hidden="1" customWidth="1"/>
    <col min="38" max="38" width="5.453125" style="94" customWidth="1"/>
    <col min="39" max="39" width="9" style="96" customWidth="1"/>
    <col min="40" max="16384" width="9" style="94"/>
  </cols>
  <sheetData>
    <row r="1" spans="1:39" s="11" customFormat="1" ht="22" x14ac:dyDescent="0.35">
      <c r="A1" s="1"/>
      <c r="B1" s="2"/>
      <c r="C1" s="3"/>
      <c r="D1" s="3"/>
      <c r="E1" s="3"/>
      <c r="F1" s="4" t="s">
        <v>0</v>
      </c>
      <c r="G1" s="3"/>
      <c r="H1" s="3"/>
      <c r="I1" s="3"/>
      <c r="J1" s="5"/>
      <c r="K1" s="110"/>
      <c r="L1" s="6"/>
      <c r="M1" s="7"/>
      <c r="N1" s="8"/>
      <c r="O1" s="9"/>
      <c r="P1" s="8"/>
      <c r="Q1" s="5"/>
      <c r="R1" s="8"/>
      <c r="S1" s="5"/>
      <c r="T1" s="8"/>
      <c r="U1" s="5"/>
      <c r="V1" s="10"/>
      <c r="W1" s="10"/>
      <c r="X1" s="10"/>
      <c r="AK1" s="98"/>
      <c r="AM1" s="12"/>
    </row>
    <row r="2" spans="1:39" s="14" customFormat="1" ht="9.9" customHeight="1" x14ac:dyDescent="0.3">
      <c r="A2" s="13"/>
      <c r="B2" s="13"/>
      <c r="C2" s="13"/>
      <c r="D2" s="13"/>
      <c r="E2" s="13"/>
      <c r="F2" s="13"/>
      <c r="G2" s="13"/>
      <c r="H2" s="13"/>
      <c r="I2" s="13"/>
      <c r="K2" s="111"/>
      <c r="L2" s="15"/>
      <c r="M2" s="16"/>
      <c r="N2" s="17"/>
      <c r="O2" s="18"/>
      <c r="P2" s="17"/>
      <c r="Q2" s="18"/>
      <c r="R2" s="17"/>
      <c r="S2" s="18"/>
      <c r="T2" s="17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H2" s="19"/>
      <c r="AK2" s="99"/>
    </row>
    <row r="3" spans="1:39" s="23" customFormat="1" ht="16" x14ac:dyDescent="0.35">
      <c r="A3" s="20" t="s">
        <v>1</v>
      </c>
      <c r="B3" s="346" t="s">
        <v>2</v>
      </c>
      <c r="C3" s="346"/>
      <c r="D3" s="346"/>
      <c r="E3" s="346"/>
      <c r="F3" s="346"/>
      <c r="G3" s="346" t="s">
        <v>3</v>
      </c>
      <c r="H3" s="346"/>
      <c r="I3" s="346"/>
      <c r="J3" s="21" t="s">
        <v>4</v>
      </c>
      <c r="K3" s="347"/>
      <c r="L3" s="347"/>
      <c r="M3" s="348"/>
      <c r="N3" s="349"/>
      <c r="O3" s="350"/>
      <c r="P3" s="350"/>
      <c r="Q3" s="350"/>
      <c r="R3" s="350"/>
      <c r="S3" s="350"/>
      <c r="T3" s="350"/>
      <c r="U3" s="350"/>
      <c r="V3" s="350"/>
      <c r="W3" s="350"/>
      <c r="X3" s="22"/>
      <c r="Y3" s="22"/>
      <c r="Z3" s="22"/>
      <c r="AA3" s="22"/>
      <c r="AB3" s="22"/>
      <c r="AC3" s="22"/>
      <c r="AD3" s="22"/>
      <c r="AE3" s="22"/>
      <c r="AF3" s="22"/>
      <c r="AH3" s="24"/>
      <c r="AK3" s="24"/>
      <c r="AM3" s="25"/>
    </row>
    <row r="4" spans="1:39" s="33" customFormat="1" ht="11.15" customHeight="1" thickBot="1" x14ac:dyDescent="0.4">
      <c r="A4" s="274">
        <v>27</v>
      </c>
      <c r="B4" s="275" t="str">
        <f>VLOOKUP(A4,$AI$4:$AK$35,3,FALSE)</f>
        <v>高洲コンドルス</v>
      </c>
      <c r="C4" s="276"/>
      <c r="D4" s="276"/>
      <c r="E4" s="276"/>
      <c r="F4" s="277"/>
      <c r="G4" s="281" t="str">
        <f>VLOOKUP(A4,$AI$4:$AK$35,2,FALSE)</f>
        <v>美</v>
      </c>
      <c r="H4" s="281"/>
      <c r="I4" s="281"/>
      <c r="J4" s="282">
        <v>1</v>
      </c>
      <c r="K4" s="250"/>
      <c r="L4" s="251"/>
      <c r="M4" s="27"/>
      <c r="N4" s="28"/>
      <c r="O4" s="29"/>
      <c r="P4" s="28"/>
      <c r="Q4" s="29"/>
      <c r="R4" s="28"/>
      <c r="S4" s="30"/>
      <c r="T4" s="31"/>
      <c r="U4" s="30"/>
      <c r="V4" s="32"/>
      <c r="W4" s="32"/>
      <c r="Z4" s="34"/>
      <c r="AA4" s="34"/>
      <c r="AB4" s="34"/>
      <c r="AC4" s="34"/>
      <c r="AI4" s="35">
        <v>1</v>
      </c>
      <c r="AJ4" s="35" t="s">
        <v>5</v>
      </c>
      <c r="AK4" s="100" t="s">
        <v>6</v>
      </c>
      <c r="AM4" s="36"/>
    </row>
    <row r="5" spans="1:39" s="33" customFormat="1" ht="11.15" customHeight="1" thickTop="1" thickBot="1" x14ac:dyDescent="0.4">
      <c r="A5" s="274"/>
      <c r="B5" s="278"/>
      <c r="C5" s="279"/>
      <c r="D5" s="279"/>
      <c r="E5" s="279"/>
      <c r="F5" s="280"/>
      <c r="G5" s="281"/>
      <c r="H5" s="281"/>
      <c r="I5" s="281"/>
      <c r="J5" s="283"/>
      <c r="K5" s="156"/>
      <c r="L5" s="40">
        <v>1</v>
      </c>
      <c r="M5" s="253" t="s">
        <v>54</v>
      </c>
      <c r="N5" s="242"/>
      <c r="O5" s="29"/>
      <c r="P5" s="28"/>
      <c r="Q5" s="29"/>
      <c r="R5" s="28"/>
      <c r="S5" s="30"/>
      <c r="T5" s="31"/>
      <c r="U5" s="30"/>
      <c r="V5" s="32"/>
      <c r="W5" s="32"/>
      <c r="Z5" s="34"/>
      <c r="AA5" s="34"/>
      <c r="AB5" s="34"/>
      <c r="AC5" s="34"/>
      <c r="AI5" s="35">
        <f>AI4+1</f>
        <v>2</v>
      </c>
      <c r="AJ5" s="35" t="s">
        <v>5</v>
      </c>
      <c r="AK5" s="37" t="s">
        <v>7</v>
      </c>
      <c r="AM5" s="36"/>
    </row>
    <row r="6" spans="1:39" s="33" customFormat="1" ht="11.15" customHeight="1" thickTop="1" x14ac:dyDescent="0.35">
      <c r="A6" s="274">
        <v>8</v>
      </c>
      <c r="B6" s="288" t="str">
        <f>VLOOKUP(A6,$AI$4:$AK$35,3,FALSE)</f>
        <v>武石ブルーサンダー</v>
      </c>
      <c r="C6" s="289"/>
      <c r="D6" s="289"/>
      <c r="E6" s="289"/>
      <c r="F6" s="290"/>
      <c r="G6" s="294" t="str">
        <f>VLOOKUP(A6,$AI$4:$AK$35,2,FALSE)</f>
        <v>花</v>
      </c>
      <c r="H6" s="294"/>
      <c r="I6" s="294"/>
      <c r="J6" s="295">
        <v>2</v>
      </c>
      <c r="K6" s="157"/>
      <c r="L6" s="26"/>
      <c r="M6" s="252" t="s">
        <v>55</v>
      </c>
      <c r="N6" s="232"/>
      <c r="O6" s="30"/>
      <c r="P6" s="31"/>
      <c r="Q6" s="29"/>
      <c r="R6" s="28"/>
      <c r="S6" s="30"/>
      <c r="T6" s="31"/>
      <c r="U6" s="30"/>
      <c r="V6" s="32"/>
      <c r="W6" s="32"/>
      <c r="Z6" s="34"/>
      <c r="AA6" s="34"/>
      <c r="AB6" s="34"/>
      <c r="AC6" s="34"/>
      <c r="AI6" s="35">
        <f t="shared" ref="AI6:AI35" si="0">AI5+1</f>
        <v>3</v>
      </c>
      <c r="AJ6" s="35" t="s">
        <v>5</v>
      </c>
      <c r="AK6" s="100" t="s">
        <v>8</v>
      </c>
      <c r="AM6" s="36"/>
    </row>
    <row r="7" spans="1:39" s="33" customFormat="1" ht="11.15" customHeight="1" thickBot="1" x14ac:dyDescent="0.4">
      <c r="A7" s="274"/>
      <c r="B7" s="291"/>
      <c r="C7" s="292"/>
      <c r="D7" s="292"/>
      <c r="E7" s="292"/>
      <c r="F7" s="293"/>
      <c r="G7" s="294"/>
      <c r="H7" s="294"/>
      <c r="I7" s="294"/>
      <c r="J7" s="296"/>
      <c r="K7" s="158"/>
      <c r="L7" s="297"/>
      <c r="M7" s="298"/>
      <c r="N7" s="232">
        <v>17</v>
      </c>
      <c r="O7" s="233" t="s">
        <v>76</v>
      </c>
      <c r="P7" s="31"/>
      <c r="Q7" s="29"/>
      <c r="R7" s="28"/>
      <c r="S7" s="30"/>
      <c r="T7" s="31"/>
      <c r="U7" s="30"/>
      <c r="V7" s="32"/>
      <c r="W7" s="32"/>
      <c r="Z7" s="34"/>
      <c r="AA7" s="34"/>
      <c r="AB7" s="34"/>
      <c r="AC7" s="34"/>
      <c r="AI7" s="35">
        <f t="shared" si="0"/>
        <v>4</v>
      </c>
      <c r="AJ7" s="35" t="s">
        <v>5</v>
      </c>
      <c r="AK7" s="100" t="s">
        <v>9</v>
      </c>
      <c r="AM7" s="36"/>
    </row>
    <row r="8" spans="1:39" s="33" customFormat="1" ht="11.15" customHeight="1" thickTop="1" x14ac:dyDescent="0.35">
      <c r="A8" s="274">
        <v>2</v>
      </c>
      <c r="B8" s="288" t="str">
        <f>VLOOKUP(A8,$AI$4:$AK$35,3,FALSE)</f>
        <v>松ヶ丘ドルフィンズ</v>
      </c>
      <c r="C8" s="289"/>
      <c r="D8" s="289"/>
      <c r="E8" s="289"/>
      <c r="F8" s="290"/>
      <c r="G8" s="294" t="str">
        <f>VLOOKUP(A8,$AI$4:$AK$35,2,FALSE)</f>
        <v>中</v>
      </c>
      <c r="H8" s="294"/>
      <c r="I8" s="294"/>
      <c r="J8" s="295">
        <v>3</v>
      </c>
      <c r="K8" s="159"/>
      <c r="L8" s="299"/>
      <c r="M8" s="300"/>
      <c r="N8" s="31"/>
      <c r="O8" s="234" t="s">
        <v>55</v>
      </c>
      <c r="P8" s="239"/>
      <c r="Q8" s="30"/>
      <c r="R8" s="31"/>
      <c r="S8" s="30"/>
      <c r="T8" s="31"/>
      <c r="U8" s="30"/>
      <c r="V8" s="32"/>
      <c r="W8" s="32"/>
      <c r="Z8" s="34"/>
      <c r="AA8" s="34"/>
      <c r="AB8" s="34"/>
      <c r="AC8" s="34"/>
      <c r="AD8" s="34"/>
      <c r="AI8" s="35">
        <f t="shared" si="0"/>
        <v>5</v>
      </c>
      <c r="AJ8" s="35" t="s">
        <v>5</v>
      </c>
      <c r="AK8" s="100" t="s">
        <v>10</v>
      </c>
      <c r="AM8" s="36"/>
    </row>
    <row r="9" spans="1:39" s="33" customFormat="1" ht="11.15" customHeight="1" thickBot="1" x14ac:dyDescent="0.4">
      <c r="A9" s="274"/>
      <c r="B9" s="291"/>
      <c r="C9" s="292"/>
      <c r="D9" s="292"/>
      <c r="E9" s="292"/>
      <c r="F9" s="293"/>
      <c r="G9" s="294"/>
      <c r="H9" s="294"/>
      <c r="I9" s="294"/>
      <c r="J9" s="296"/>
      <c r="K9" s="156"/>
      <c r="L9" s="40">
        <v>2</v>
      </c>
      <c r="M9" s="153" t="s">
        <v>56</v>
      </c>
      <c r="N9" s="154"/>
      <c r="O9" s="41"/>
      <c r="P9" s="240"/>
      <c r="Q9" s="30"/>
      <c r="R9" s="31"/>
      <c r="S9" s="30"/>
      <c r="T9" s="31"/>
      <c r="U9" s="30"/>
      <c r="V9" s="32"/>
      <c r="W9" s="32"/>
      <c r="Z9" s="34"/>
      <c r="AA9" s="34"/>
      <c r="AB9" s="34"/>
      <c r="AC9" s="34"/>
      <c r="AD9" s="34"/>
      <c r="AI9" s="35">
        <f t="shared" si="0"/>
        <v>6</v>
      </c>
      <c r="AJ9" s="42" t="s">
        <v>11</v>
      </c>
      <c r="AK9" s="100" t="s">
        <v>12</v>
      </c>
      <c r="AM9" s="36"/>
    </row>
    <row r="10" spans="1:39" s="33" customFormat="1" ht="11.15" customHeight="1" thickBot="1" x14ac:dyDescent="0.4">
      <c r="A10" s="274">
        <v>17</v>
      </c>
      <c r="B10" s="288" t="str">
        <f>VLOOKUP(A10,$AI$4:$AK$35,3,FALSE)</f>
        <v>稲丘ベアーズ</v>
      </c>
      <c r="C10" s="289"/>
      <c r="D10" s="289"/>
      <c r="E10" s="289"/>
      <c r="F10" s="290"/>
      <c r="G10" s="294" t="str">
        <f>VLOOKUP(A10,$AI$4:$AK$35,2,FALSE)</f>
        <v>稲</v>
      </c>
      <c r="H10" s="294"/>
      <c r="I10" s="294"/>
      <c r="J10" s="295">
        <v>4</v>
      </c>
      <c r="K10" s="160"/>
      <c r="L10" s="40"/>
      <c r="M10" s="146" t="s">
        <v>52</v>
      </c>
      <c r="N10" s="31"/>
      <c r="O10" s="30"/>
      <c r="P10" s="232"/>
      <c r="Q10" s="30"/>
      <c r="R10" s="31"/>
      <c r="S10" s="30"/>
      <c r="T10" s="31"/>
      <c r="U10" s="30"/>
      <c r="V10" s="32"/>
      <c r="W10" s="32"/>
      <c r="AI10" s="35">
        <f t="shared" si="0"/>
        <v>7</v>
      </c>
      <c r="AJ10" s="42" t="s">
        <v>11</v>
      </c>
      <c r="AK10" s="100" t="s">
        <v>13</v>
      </c>
      <c r="AM10" s="36"/>
    </row>
    <row r="11" spans="1:39" s="33" customFormat="1" ht="11.15" customHeight="1" thickBot="1" x14ac:dyDescent="0.4">
      <c r="A11" s="274"/>
      <c r="B11" s="291"/>
      <c r="C11" s="292"/>
      <c r="D11" s="292"/>
      <c r="E11" s="292"/>
      <c r="F11" s="293"/>
      <c r="G11" s="294"/>
      <c r="H11" s="294"/>
      <c r="I11" s="294"/>
      <c r="J11" s="296"/>
      <c r="K11" s="158"/>
      <c r="L11" s="155"/>
      <c r="M11" s="301" t="s">
        <v>78</v>
      </c>
      <c r="N11" s="300"/>
      <c r="O11" s="300"/>
      <c r="P11" s="232">
        <v>25</v>
      </c>
      <c r="Q11" s="241" t="s">
        <v>72</v>
      </c>
      <c r="R11" s="242"/>
      <c r="S11" s="30"/>
      <c r="T11" s="31"/>
      <c r="U11" s="30"/>
      <c r="V11" s="32"/>
      <c r="W11" s="32"/>
      <c r="AI11" s="35">
        <f t="shared" si="0"/>
        <v>8</v>
      </c>
      <c r="AJ11" s="42" t="s">
        <v>11</v>
      </c>
      <c r="AK11" s="100" t="s">
        <v>14</v>
      </c>
      <c r="AM11" s="36"/>
    </row>
    <row r="12" spans="1:39" s="33" customFormat="1" ht="11.15" customHeight="1" thickTop="1" thickBot="1" x14ac:dyDescent="0.4">
      <c r="A12" s="274">
        <v>4</v>
      </c>
      <c r="B12" s="304" t="str">
        <f>VLOOKUP(A12,$AI$4:$AK$35,3,FALSE)</f>
        <v>大森フライヤーズ</v>
      </c>
      <c r="C12" s="305"/>
      <c r="D12" s="305"/>
      <c r="E12" s="305"/>
      <c r="F12" s="306"/>
      <c r="G12" s="310" t="str">
        <f>VLOOKUP(A12,$AI$4:$AK$35,2,FALSE)</f>
        <v>中</v>
      </c>
      <c r="H12" s="310"/>
      <c r="I12" s="310"/>
      <c r="J12" s="321">
        <v>5</v>
      </c>
      <c r="K12" s="161"/>
      <c r="L12" s="149"/>
      <c r="M12" s="301" t="s">
        <v>80</v>
      </c>
      <c r="N12" s="300"/>
      <c r="O12" s="300"/>
      <c r="P12" s="31"/>
      <c r="Q12" s="238" t="s">
        <v>52</v>
      </c>
      <c r="R12" s="265"/>
      <c r="S12" s="30"/>
      <c r="T12" s="31"/>
      <c r="U12" s="30"/>
      <c r="V12" s="32"/>
      <c r="W12" s="32"/>
      <c r="AH12" s="44"/>
      <c r="AI12" s="35">
        <f>AI11+1</f>
        <v>9</v>
      </c>
      <c r="AJ12" s="42" t="s">
        <v>11</v>
      </c>
      <c r="AK12" s="100" t="s">
        <v>15</v>
      </c>
      <c r="AM12" s="36"/>
    </row>
    <row r="13" spans="1:39" s="33" customFormat="1" ht="11.15" customHeight="1" thickBot="1" x14ac:dyDescent="0.4">
      <c r="A13" s="274"/>
      <c r="B13" s="307"/>
      <c r="C13" s="308"/>
      <c r="D13" s="308"/>
      <c r="E13" s="308"/>
      <c r="F13" s="309"/>
      <c r="G13" s="310"/>
      <c r="H13" s="310"/>
      <c r="I13" s="310"/>
      <c r="J13" s="345"/>
      <c r="K13" s="156"/>
      <c r="L13" s="38">
        <v>3</v>
      </c>
      <c r="M13" s="150" t="s">
        <v>57</v>
      </c>
      <c r="N13" s="152"/>
      <c r="O13" s="45"/>
      <c r="P13" s="31"/>
      <c r="Q13" s="41"/>
      <c r="R13" s="219"/>
      <c r="S13" s="30"/>
      <c r="T13" s="31"/>
      <c r="U13" s="30"/>
      <c r="V13" s="32"/>
      <c r="W13" s="32"/>
      <c r="AH13" s="44"/>
      <c r="AI13" s="35">
        <f t="shared" si="0"/>
        <v>10</v>
      </c>
      <c r="AJ13" s="42" t="s">
        <v>11</v>
      </c>
      <c r="AK13" s="100" t="s">
        <v>16</v>
      </c>
      <c r="AM13" s="36"/>
    </row>
    <row r="14" spans="1:39" s="33" customFormat="1" ht="11.15" customHeight="1" x14ac:dyDescent="0.35">
      <c r="A14" s="274">
        <v>22</v>
      </c>
      <c r="B14" s="288" t="str">
        <f>VLOOKUP(A14,$AI$4:$AK$35,3,FALSE)</f>
        <v>みつわ台ホープス</v>
      </c>
      <c r="C14" s="289"/>
      <c r="D14" s="289"/>
      <c r="E14" s="289"/>
      <c r="F14" s="290"/>
      <c r="G14" s="294" t="str">
        <f>VLOOKUP(A14,$AI$4:$AK$35,2,FALSE)</f>
        <v>若</v>
      </c>
      <c r="H14" s="294"/>
      <c r="I14" s="294"/>
      <c r="J14" s="295">
        <v>6</v>
      </c>
      <c r="K14" s="157"/>
      <c r="L14" s="46"/>
      <c r="M14" s="151" t="s">
        <v>55</v>
      </c>
      <c r="N14" s="218"/>
      <c r="O14" s="45"/>
      <c r="P14" s="31"/>
      <c r="Q14" s="41"/>
      <c r="R14" s="219"/>
      <c r="S14" s="30"/>
      <c r="T14" s="31"/>
      <c r="U14" s="30"/>
      <c r="V14" s="32"/>
      <c r="W14" s="32"/>
      <c r="AI14" s="35">
        <f t="shared" si="0"/>
        <v>11</v>
      </c>
      <c r="AJ14" s="35" t="s">
        <v>11</v>
      </c>
      <c r="AK14" s="100" t="s">
        <v>17</v>
      </c>
      <c r="AM14" s="36"/>
    </row>
    <row r="15" spans="1:39" s="33" customFormat="1" ht="11.15" customHeight="1" thickBot="1" x14ac:dyDescent="0.4">
      <c r="A15" s="274"/>
      <c r="B15" s="291"/>
      <c r="C15" s="292"/>
      <c r="D15" s="292"/>
      <c r="E15" s="292"/>
      <c r="F15" s="293"/>
      <c r="G15" s="294"/>
      <c r="H15" s="294"/>
      <c r="I15" s="294"/>
      <c r="J15" s="296"/>
      <c r="K15" s="158"/>
      <c r="L15" s="324"/>
      <c r="M15" s="325"/>
      <c r="N15" s="219">
        <v>18</v>
      </c>
      <c r="O15" s="220" t="s">
        <v>69</v>
      </c>
      <c r="P15" s="154"/>
      <c r="Q15" s="41"/>
      <c r="R15" s="219"/>
      <c r="S15" s="30"/>
      <c r="T15" s="31"/>
      <c r="U15" s="30"/>
      <c r="V15" s="32"/>
      <c r="W15" s="32"/>
      <c r="AI15" s="35">
        <f t="shared" si="0"/>
        <v>12</v>
      </c>
      <c r="AJ15" s="35" t="s">
        <v>18</v>
      </c>
      <c r="AK15" s="100" t="s">
        <v>19</v>
      </c>
      <c r="AM15" s="36"/>
    </row>
    <row r="16" spans="1:39" s="33" customFormat="1" ht="11.15" customHeight="1" x14ac:dyDescent="0.35">
      <c r="A16" s="274">
        <v>32</v>
      </c>
      <c r="B16" s="288" t="str">
        <f>VLOOKUP(A16,$AI$4:$AK$35,3,FALSE)</f>
        <v>磯辺シーグルス</v>
      </c>
      <c r="C16" s="289"/>
      <c r="D16" s="289"/>
      <c r="E16" s="289"/>
      <c r="F16" s="290"/>
      <c r="G16" s="294" t="str">
        <f>VLOOKUP(A16,$AI$4:$AK$35,2,FALSE)</f>
        <v>美</v>
      </c>
      <c r="H16" s="294"/>
      <c r="I16" s="294"/>
      <c r="J16" s="295">
        <v>7</v>
      </c>
      <c r="K16" s="162"/>
      <c r="L16" s="227"/>
      <c r="M16" s="263"/>
      <c r="N16" s="39"/>
      <c r="O16" s="47" t="s">
        <v>68</v>
      </c>
      <c r="P16" s="31"/>
      <c r="Q16" s="30"/>
      <c r="R16" s="219"/>
      <c r="S16" s="30"/>
      <c r="T16" s="31"/>
      <c r="U16" s="30"/>
      <c r="V16" s="32"/>
      <c r="W16" s="32"/>
      <c r="AI16" s="35">
        <f t="shared" si="0"/>
        <v>13</v>
      </c>
      <c r="AJ16" s="35" t="s">
        <v>18</v>
      </c>
      <c r="AK16" s="100" t="s">
        <v>20</v>
      </c>
      <c r="AM16" s="36"/>
    </row>
    <row r="17" spans="1:39" s="33" customFormat="1" ht="11.15" customHeight="1" thickBot="1" x14ac:dyDescent="0.4">
      <c r="A17" s="274"/>
      <c r="B17" s="291"/>
      <c r="C17" s="292"/>
      <c r="D17" s="292"/>
      <c r="E17" s="292"/>
      <c r="F17" s="293"/>
      <c r="G17" s="294"/>
      <c r="H17" s="294"/>
      <c r="I17" s="294"/>
      <c r="J17" s="296"/>
      <c r="K17" s="156"/>
      <c r="L17" s="38">
        <v>4</v>
      </c>
      <c r="M17" s="43" t="s">
        <v>56</v>
      </c>
      <c r="N17" s="39"/>
      <c r="O17" s="45"/>
      <c r="P17" s="31"/>
      <c r="Q17" s="30"/>
      <c r="R17" s="219"/>
      <c r="S17" s="48"/>
      <c r="T17" s="49"/>
      <c r="U17" s="48"/>
      <c r="V17" s="48"/>
      <c r="W17" s="48"/>
      <c r="AI17" s="35">
        <f t="shared" si="0"/>
        <v>14</v>
      </c>
      <c r="AJ17" s="35" t="s">
        <v>18</v>
      </c>
      <c r="AK17" s="100" t="s">
        <v>21</v>
      </c>
      <c r="AM17" s="36"/>
    </row>
    <row r="18" spans="1:39" s="33" customFormat="1" ht="11.15" customHeight="1" thickBot="1" x14ac:dyDescent="0.4">
      <c r="A18" s="274">
        <v>24</v>
      </c>
      <c r="B18" s="288" t="str">
        <f>VLOOKUP(A18,$AI$4:$AK$35,3,FALSE)</f>
        <v>有吉メッツ</v>
      </c>
      <c r="C18" s="289"/>
      <c r="D18" s="289"/>
      <c r="E18" s="289"/>
      <c r="F18" s="290"/>
      <c r="G18" s="294" t="str">
        <f>VLOOKUP(A18,$AI$4:$AK$35,2,FALSE)</f>
        <v>緑</v>
      </c>
      <c r="H18" s="294"/>
      <c r="I18" s="294"/>
      <c r="J18" s="295">
        <v>8</v>
      </c>
      <c r="K18" s="160"/>
      <c r="L18" s="148"/>
      <c r="M18" s="146" t="s">
        <v>58</v>
      </c>
      <c r="N18" s="147"/>
      <c r="O18" s="45"/>
      <c r="P18" s="31"/>
      <c r="Q18" s="30"/>
      <c r="R18" s="219"/>
      <c r="S18" s="50"/>
      <c r="T18" s="51"/>
      <c r="U18" s="50"/>
      <c r="V18" s="50"/>
      <c r="W18" s="50"/>
      <c r="AI18" s="35">
        <f t="shared" si="0"/>
        <v>15</v>
      </c>
      <c r="AJ18" s="35" t="s">
        <v>18</v>
      </c>
      <c r="AK18" s="100" t="s">
        <v>22</v>
      </c>
      <c r="AM18" s="36"/>
    </row>
    <row r="19" spans="1:39" s="33" customFormat="1" ht="11.15" customHeight="1" thickBot="1" x14ac:dyDescent="0.4">
      <c r="A19" s="274"/>
      <c r="B19" s="291"/>
      <c r="C19" s="292"/>
      <c r="D19" s="292"/>
      <c r="E19" s="292"/>
      <c r="F19" s="293"/>
      <c r="G19" s="294"/>
      <c r="H19" s="294"/>
      <c r="I19" s="294"/>
      <c r="J19" s="296"/>
      <c r="K19" s="112"/>
      <c r="L19" s="38"/>
      <c r="M19" s="52"/>
      <c r="N19" s="31"/>
      <c r="O19" s="319" t="s">
        <v>86</v>
      </c>
      <c r="P19" s="320"/>
      <c r="Q19" s="320"/>
      <c r="R19" s="219">
        <v>29</v>
      </c>
      <c r="S19" s="266" t="s">
        <v>93</v>
      </c>
      <c r="T19" s="31"/>
      <c r="U19" s="30"/>
      <c r="V19" s="32"/>
      <c r="W19" s="32"/>
      <c r="AI19" s="35">
        <f t="shared" si="0"/>
        <v>16</v>
      </c>
      <c r="AJ19" s="35" t="s">
        <v>18</v>
      </c>
      <c r="AK19" s="100" t="s">
        <v>23</v>
      </c>
      <c r="AM19" s="36"/>
    </row>
    <row r="20" spans="1:39" s="33" customFormat="1" ht="11.15" customHeight="1" thickBot="1" x14ac:dyDescent="0.4">
      <c r="A20" s="274">
        <v>13</v>
      </c>
      <c r="B20" s="275" t="str">
        <f>VLOOKUP(A20,$AI$4:$AK$35,3,FALSE)</f>
        <v>穴川タイガース</v>
      </c>
      <c r="C20" s="276"/>
      <c r="D20" s="276"/>
      <c r="E20" s="276"/>
      <c r="F20" s="277"/>
      <c r="G20" s="281" t="str">
        <f>VLOOKUP(A20,$AI$4:$AK$35,2,FALSE)</f>
        <v>稲</v>
      </c>
      <c r="H20" s="281"/>
      <c r="I20" s="281"/>
      <c r="J20" s="343">
        <v>9</v>
      </c>
      <c r="K20" s="228"/>
      <c r="L20" s="149"/>
      <c r="M20" s="53"/>
      <c r="N20" s="31"/>
      <c r="O20" s="319" t="s">
        <v>88</v>
      </c>
      <c r="P20" s="320"/>
      <c r="Q20" s="320"/>
      <c r="R20" s="31"/>
      <c r="S20" s="54" t="s">
        <v>94</v>
      </c>
      <c r="T20" s="352"/>
      <c r="U20" s="55"/>
      <c r="V20" s="55"/>
      <c r="W20" s="55"/>
      <c r="AI20" s="35">
        <f t="shared" si="0"/>
        <v>17</v>
      </c>
      <c r="AJ20" s="35" t="s">
        <v>18</v>
      </c>
      <c r="AK20" s="100" t="s">
        <v>24</v>
      </c>
      <c r="AM20" s="36"/>
    </row>
    <row r="21" spans="1:39" s="33" customFormat="1" ht="11.15" customHeight="1" thickTop="1" thickBot="1" x14ac:dyDescent="0.4">
      <c r="A21" s="274"/>
      <c r="B21" s="278"/>
      <c r="C21" s="279"/>
      <c r="D21" s="279"/>
      <c r="E21" s="279"/>
      <c r="F21" s="280"/>
      <c r="G21" s="281"/>
      <c r="H21" s="281"/>
      <c r="I21" s="281"/>
      <c r="J21" s="344"/>
      <c r="K21" s="221"/>
      <c r="L21" s="40">
        <v>5</v>
      </c>
      <c r="M21" s="254" t="s">
        <v>67</v>
      </c>
      <c r="N21" s="242"/>
      <c r="O21" s="45"/>
      <c r="P21" s="31"/>
      <c r="Q21" s="45"/>
      <c r="R21" s="31"/>
      <c r="S21" s="41"/>
      <c r="T21" s="219"/>
      <c r="U21" s="30"/>
      <c r="V21" s="32"/>
      <c r="W21" s="32"/>
      <c r="AI21" s="35">
        <f t="shared" si="0"/>
        <v>18</v>
      </c>
      <c r="AJ21" s="42" t="s">
        <v>25</v>
      </c>
      <c r="AK21" s="100" t="s">
        <v>26</v>
      </c>
      <c r="AM21" s="36"/>
    </row>
    <row r="22" spans="1:39" s="33" customFormat="1" ht="11.15" customHeight="1" thickTop="1" x14ac:dyDescent="0.35">
      <c r="A22" s="274">
        <v>10</v>
      </c>
      <c r="B22" s="288" t="str">
        <f>VLOOKUP(A22,$AI$4:$AK$35,3,FALSE)</f>
        <v>幕張昆陽クラブ</v>
      </c>
      <c r="C22" s="289"/>
      <c r="D22" s="289"/>
      <c r="E22" s="289"/>
      <c r="F22" s="290"/>
      <c r="G22" s="294" t="str">
        <f>VLOOKUP(A22,$AI$4:$AK$35,2,FALSE)</f>
        <v>花</v>
      </c>
      <c r="H22" s="294"/>
      <c r="I22" s="294"/>
      <c r="J22" s="295">
        <v>10</v>
      </c>
      <c r="K22" s="222"/>
      <c r="L22" s="26"/>
      <c r="M22" s="43" t="s">
        <v>68</v>
      </c>
      <c r="N22" s="239"/>
      <c r="O22" s="45"/>
      <c r="P22" s="31"/>
      <c r="Q22" s="45"/>
      <c r="R22" s="31"/>
      <c r="S22" s="41"/>
      <c r="T22" s="219"/>
      <c r="U22" s="30"/>
      <c r="V22" s="32"/>
      <c r="W22" s="32"/>
      <c r="AG22" s="104"/>
      <c r="AI22" s="35">
        <f t="shared" si="0"/>
        <v>19</v>
      </c>
      <c r="AJ22" s="42" t="s">
        <v>25</v>
      </c>
      <c r="AK22" s="100" t="s">
        <v>27</v>
      </c>
      <c r="AM22" s="36"/>
    </row>
    <row r="23" spans="1:39" s="33" customFormat="1" ht="11.15" customHeight="1" thickBot="1" x14ac:dyDescent="0.4">
      <c r="A23" s="274"/>
      <c r="B23" s="291"/>
      <c r="C23" s="292"/>
      <c r="D23" s="292"/>
      <c r="E23" s="292"/>
      <c r="F23" s="293"/>
      <c r="G23" s="294"/>
      <c r="H23" s="294"/>
      <c r="I23" s="294"/>
      <c r="J23" s="296"/>
      <c r="K23" s="114"/>
      <c r="L23" s="297"/>
      <c r="M23" s="298"/>
      <c r="N23" s="244">
        <v>19</v>
      </c>
      <c r="O23" s="255" t="s">
        <v>74</v>
      </c>
      <c r="P23" s="242"/>
      <c r="Q23" s="45"/>
      <c r="R23" s="31"/>
      <c r="S23" s="41"/>
      <c r="T23" s="219"/>
      <c r="U23" s="30"/>
      <c r="V23" s="32"/>
      <c r="W23" s="32"/>
      <c r="AI23" s="35">
        <f t="shared" si="0"/>
        <v>20</v>
      </c>
      <c r="AJ23" s="42" t="s">
        <v>25</v>
      </c>
      <c r="AK23" s="37" t="s">
        <v>28</v>
      </c>
      <c r="AM23" s="36"/>
    </row>
    <row r="24" spans="1:39" s="33" customFormat="1" ht="11.15" customHeight="1" thickTop="1" thickBot="1" x14ac:dyDescent="0.4">
      <c r="A24" s="274">
        <v>30</v>
      </c>
      <c r="B24" s="288" t="str">
        <f>VLOOKUP(A24,$AI$4:$AK$35,3,FALSE)</f>
        <v>幕西ファイヤーズ</v>
      </c>
      <c r="C24" s="289"/>
      <c r="D24" s="289"/>
      <c r="E24" s="289"/>
      <c r="F24" s="290"/>
      <c r="G24" s="294" t="str">
        <f>VLOOKUP(A24,$AI$4:$AK$35,2,FALSE)</f>
        <v>美</v>
      </c>
      <c r="H24" s="294"/>
      <c r="I24" s="294"/>
      <c r="J24" s="295">
        <v>11</v>
      </c>
      <c r="K24" s="262"/>
      <c r="L24" s="299"/>
      <c r="M24" s="300"/>
      <c r="N24" s="57"/>
      <c r="O24" s="72" t="s">
        <v>75</v>
      </c>
      <c r="P24" s="232"/>
      <c r="Q24" s="45"/>
      <c r="R24" s="31"/>
      <c r="S24" s="41"/>
      <c r="T24" s="219"/>
      <c r="U24" s="30"/>
      <c r="V24" s="32"/>
      <c r="W24" s="32"/>
      <c r="AI24" s="35">
        <f t="shared" si="0"/>
        <v>21</v>
      </c>
      <c r="AJ24" s="42" t="s">
        <v>25</v>
      </c>
      <c r="AK24" s="100" t="s">
        <v>29</v>
      </c>
      <c r="AM24" s="36"/>
    </row>
    <row r="25" spans="1:39" s="33" customFormat="1" ht="11.15" customHeight="1" thickTop="1" thickBot="1" x14ac:dyDescent="0.4">
      <c r="A25" s="274"/>
      <c r="B25" s="291"/>
      <c r="C25" s="292"/>
      <c r="D25" s="292"/>
      <c r="E25" s="292"/>
      <c r="F25" s="293"/>
      <c r="G25" s="294"/>
      <c r="H25" s="294"/>
      <c r="I25" s="294"/>
      <c r="J25" s="296"/>
      <c r="K25" s="223"/>
      <c r="L25" s="212">
        <v>6</v>
      </c>
      <c r="M25" s="211" t="s">
        <v>70</v>
      </c>
      <c r="N25" s="56"/>
      <c r="O25" s="59"/>
      <c r="P25" s="232"/>
      <c r="Q25" s="45"/>
      <c r="R25" s="31"/>
      <c r="S25" s="41"/>
      <c r="T25" s="219"/>
      <c r="U25" s="30"/>
      <c r="V25" s="32"/>
      <c r="W25" s="32"/>
      <c r="AI25" s="35">
        <f t="shared" si="0"/>
        <v>22</v>
      </c>
      <c r="AJ25" s="42" t="s">
        <v>25</v>
      </c>
      <c r="AK25" s="100" t="s">
        <v>30</v>
      </c>
      <c r="AM25" s="36"/>
    </row>
    <row r="26" spans="1:39" s="33" customFormat="1" ht="11.15" customHeight="1" thickTop="1" x14ac:dyDescent="0.35">
      <c r="A26" s="274">
        <v>19</v>
      </c>
      <c r="B26" s="288" t="str">
        <f>VLOOKUP(A26,$AI$4:$AK$35,3,FALSE)</f>
        <v>愛生グレート</v>
      </c>
      <c r="C26" s="289"/>
      <c r="D26" s="289"/>
      <c r="E26" s="289"/>
      <c r="F26" s="290"/>
      <c r="G26" s="294" t="str">
        <f>VLOOKUP(A26,$AI$4:$AK$35,2,FALSE)</f>
        <v>若</v>
      </c>
      <c r="H26" s="294"/>
      <c r="I26" s="294"/>
      <c r="J26" s="295">
        <v>12</v>
      </c>
      <c r="K26" s="222"/>
      <c r="L26" s="60"/>
      <c r="M26" s="61" t="s">
        <v>72</v>
      </c>
      <c r="N26" s="213"/>
      <c r="O26" s="62"/>
      <c r="P26" s="232"/>
      <c r="Q26" s="45"/>
      <c r="R26" s="31"/>
      <c r="S26" s="41"/>
      <c r="T26" s="219"/>
      <c r="U26" s="30"/>
      <c r="V26" s="32"/>
      <c r="W26" s="32"/>
      <c r="AI26" s="35">
        <f t="shared" si="0"/>
        <v>23</v>
      </c>
      <c r="AJ26" s="42" t="s">
        <v>25</v>
      </c>
      <c r="AK26" s="37" t="s">
        <v>45</v>
      </c>
      <c r="AM26" s="36"/>
    </row>
    <row r="27" spans="1:39" s="33" customFormat="1" ht="11.15" customHeight="1" thickBot="1" x14ac:dyDescent="0.4">
      <c r="A27" s="274"/>
      <c r="B27" s="291"/>
      <c r="C27" s="292"/>
      <c r="D27" s="292"/>
      <c r="E27" s="292"/>
      <c r="F27" s="293"/>
      <c r="G27" s="294"/>
      <c r="H27" s="294"/>
      <c r="I27" s="294"/>
      <c r="J27" s="296"/>
      <c r="K27" s="115"/>
      <c r="L27" s="63"/>
      <c r="M27" s="301" t="s">
        <v>78</v>
      </c>
      <c r="N27" s="300"/>
      <c r="O27" s="300"/>
      <c r="P27" s="232">
        <v>26</v>
      </c>
      <c r="Q27" s="233" t="s">
        <v>85</v>
      </c>
      <c r="R27" s="39"/>
      <c r="S27" s="41"/>
      <c r="T27" s="219"/>
      <c r="U27" s="30"/>
      <c r="V27" s="32"/>
      <c r="W27" s="32"/>
      <c r="X27" s="335"/>
      <c r="Y27" s="336"/>
      <c r="Z27" s="336"/>
      <c r="AA27" s="336"/>
      <c r="AB27" s="336"/>
      <c r="AC27" s="336"/>
      <c r="AD27" s="336"/>
      <c r="AE27" s="336"/>
      <c r="AF27" s="336"/>
      <c r="AI27" s="35">
        <f t="shared" si="0"/>
        <v>24</v>
      </c>
      <c r="AJ27" s="42" t="s">
        <v>31</v>
      </c>
      <c r="AK27" s="100" t="s">
        <v>32</v>
      </c>
      <c r="AM27" s="36"/>
    </row>
    <row r="28" spans="1:39" s="33" customFormat="1" ht="11.15" customHeight="1" thickTop="1" thickBot="1" x14ac:dyDescent="0.4">
      <c r="A28" s="274">
        <v>14</v>
      </c>
      <c r="B28" s="304" t="str">
        <f>VLOOKUP(A28,$AI$4:$AK$35,3,FALSE)</f>
        <v>いなげパイレーツ</v>
      </c>
      <c r="C28" s="305"/>
      <c r="D28" s="305"/>
      <c r="E28" s="305"/>
      <c r="F28" s="306"/>
      <c r="G28" s="310" t="str">
        <f>VLOOKUP(A28,$AI$4:$AK$35,2,FALSE)</f>
        <v>稲</v>
      </c>
      <c r="H28" s="310"/>
      <c r="I28" s="310"/>
      <c r="J28" s="311">
        <v>13</v>
      </c>
      <c r="K28" s="195"/>
      <c r="L28" s="139"/>
      <c r="M28" s="301" t="s">
        <v>81</v>
      </c>
      <c r="N28" s="300"/>
      <c r="O28" s="300"/>
      <c r="P28" s="39"/>
      <c r="Q28" s="47" t="s">
        <v>68</v>
      </c>
      <c r="R28" s="243"/>
      <c r="S28" s="30"/>
      <c r="T28" s="219"/>
      <c r="U28" s="30"/>
      <c r="V28" s="32"/>
      <c r="W28" s="32"/>
      <c r="X28" s="336"/>
      <c r="Y28" s="336"/>
      <c r="Z28" s="336"/>
      <c r="AA28" s="336"/>
      <c r="AB28" s="336"/>
      <c r="AC28" s="336"/>
      <c r="AD28" s="336"/>
      <c r="AE28" s="336"/>
      <c r="AF28" s="336"/>
      <c r="AI28" s="35">
        <f t="shared" si="0"/>
        <v>25</v>
      </c>
      <c r="AJ28" s="42" t="s">
        <v>31</v>
      </c>
      <c r="AK28" s="100" t="s">
        <v>33</v>
      </c>
      <c r="AM28" s="36"/>
    </row>
    <row r="29" spans="1:39" s="33" customFormat="1" ht="11.15" customHeight="1" thickBot="1" x14ac:dyDescent="0.4">
      <c r="A29" s="274"/>
      <c r="B29" s="307"/>
      <c r="C29" s="308"/>
      <c r="D29" s="308"/>
      <c r="E29" s="308"/>
      <c r="F29" s="309"/>
      <c r="G29" s="310"/>
      <c r="H29" s="310"/>
      <c r="I29" s="310"/>
      <c r="J29" s="312"/>
      <c r="K29" s="221"/>
      <c r="L29" s="73">
        <v>7</v>
      </c>
      <c r="M29" s="196" t="s">
        <v>69</v>
      </c>
      <c r="N29" s="136"/>
      <c r="O29" s="62"/>
      <c r="P29" s="39"/>
      <c r="Q29" s="45"/>
      <c r="R29" s="31"/>
      <c r="S29" s="30"/>
      <c r="T29" s="219"/>
      <c r="U29" s="30"/>
      <c r="V29" s="32"/>
      <c r="W29" s="32"/>
      <c r="X29" s="339" t="s">
        <v>89</v>
      </c>
      <c r="Y29" s="340"/>
      <c r="Z29" s="340"/>
      <c r="AA29" s="340"/>
      <c r="AB29" s="341"/>
      <c r="AC29" s="341"/>
      <c r="AD29" s="341"/>
      <c r="AE29" s="341"/>
      <c r="AF29" s="341"/>
      <c r="AI29" s="35">
        <f t="shared" si="0"/>
        <v>26</v>
      </c>
      <c r="AJ29" s="42" t="s">
        <v>31</v>
      </c>
      <c r="AK29" s="100" t="s">
        <v>34</v>
      </c>
      <c r="AM29" s="36"/>
    </row>
    <row r="30" spans="1:39" s="33" customFormat="1" ht="11.15" customHeight="1" x14ac:dyDescent="0.35">
      <c r="A30" s="274">
        <v>3</v>
      </c>
      <c r="B30" s="288" t="str">
        <f>VLOOKUP(A30,$AI$4:$AK$35,3,FALSE)</f>
        <v>院内イーグルス</v>
      </c>
      <c r="C30" s="289"/>
      <c r="D30" s="289"/>
      <c r="E30" s="289"/>
      <c r="F30" s="290"/>
      <c r="G30" s="294" t="str">
        <f>VLOOKUP(A30,$AI$4:$AK$35,2,FALSE)</f>
        <v>中</v>
      </c>
      <c r="H30" s="294"/>
      <c r="I30" s="294"/>
      <c r="J30" s="295">
        <v>14</v>
      </c>
      <c r="K30" s="222"/>
      <c r="L30" s="60"/>
      <c r="M30" s="61" t="s">
        <v>48</v>
      </c>
      <c r="N30" s="192"/>
      <c r="O30" s="62"/>
      <c r="P30" s="39"/>
      <c r="Q30" s="45"/>
      <c r="R30" s="31"/>
      <c r="S30" s="30"/>
      <c r="T30" s="219"/>
      <c r="U30" s="30"/>
      <c r="V30" s="32"/>
      <c r="W30" s="32"/>
      <c r="X30" s="341"/>
      <c r="Y30" s="341"/>
      <c r="Z30" s="341"/>
      <c r="AA30" s="341"/>
      <c r="AB30" s="341"/>
      <c r="AC30" s="341"/>
      <c r="AD30" s="341"/>
      <c r="AE30" s="341"/>
      <c r="AF30" s="341"/>
      <c r="AI30" s="35">
        <f t="shared" si="0"/>
        <v>27</v>
      </c>
      <c r="AJ30" s="42" t="s">
        <v>35</v>
      </c>
      <c r="AK30" s="100" t="s">
        <v>36</v>
      </c>
      <c r="AM30" s="36"/>
    </row>
    <row r="31" spans="1:39" s="33" customFormat="1" ht="11.15" customHeight="1" thickBot="1" x14ac:dyDescent="0.4">
      <c r="A31" s="274"/>
      <c r="B31" s="291"/>
      <c r="C31" s="292"/>
      <c r="D31" s="292"/>
      <c r="E31" s="292"/>
      <c r="F31" s="293"/>
      <c r="G31" s="294"/>
      <c r="H31" s="294"/>
      <c r="I31" s="294"/>
      <c r="J31" s="342"/>
      <c r="K31" s="191"/>
      <c r="L31" s="297"/>
      <c r="M31" s="298"/>
      <c r="N31" s="193">
        <v>20</v>
      </c>
      <c r="O31" s="194" t="s">
        <v>70</v>
      </c>
      <c r="P31" s="154"/>
      <c r="Q31" s="45"/>
      <c r="R31" s="31"/>
      <c r="S31" s="30"/>
      <c r="T31" s="219"/>
      <c r="U31" s="30"/>
      <c r="V31" s="32"/>
      <c r="W31" s="32"/>
      <c r="X31" s="337" t="s">
        <v>99</v>
      </c>
      <c r="Y31" s="338"/>
      <c r="Z31" s="338"/>
      <c r="AA31" s="338"/>
      <c r="AB31" s="338"/>
      <c r="AC31" s="338"/>
      <c r="AD31" s="338"/>
      <c r="AE31" s="338"/>
      <c r="AF31" s="338"/>
      <c r="AI31" s="35">
        <f t="shared" si="0"/>
        <v>28</v>
      </c>
      <c r="AJ31" s="42" t="s">
        <v>35</v>
      </c>
      <c r="AK31" s="100" t="s">
        <v>37</v>
      </c>
      <c r="AM31" s="36"/>
    </row>
    <row r="32" spans="1:39" s="33" customFormat="1" ht="11.15" customHeight="1" x14ac:dyDescent="0.35">
      <c r="A32" s="274">
        <v>23</v>
      </c>
      <c r="B32" s="288" t="str">
        <f>VLOOKUP(A32,$AI$4:$AK$35,3,FALSE)</f>
        <v>みつわ台Ｓ・高根NS合同</v>
      </c>
      <c r="C32" s="289"/>
      <c r="D32" s="289"/>
      <c r="E32" s="289"/>
      <c r="F32" s="290"/>
      <c r="G32" s="294" t="str">
        <f>VLOOKUP(A32,$AI$4:$AK$35,2,FALSE)</f>
        <v>若</v>
      </c>
      <c r="H32" s="294"/>
      <c r="I32" s="294"/>
      <c r="J32" s="295">
        <v>15</v>
      </c>
      <c r="K32" s="262"/>
      <c r="L32" s="299"/>
      <c r="M32" s="300"/>
      <c r="N32" s="56"/>
      <c r="O32" s="235" t="s">
        <v>77</v>
      </c>
      <c r="P32" s="31"/>
      <c r="Q32" s="64"/>
      <c r="R32" s="28"/>
      <c r="S32" s="30"/>
      <c r="T32" s="219"/>
      <c r="U32" s="30"/>
      <c r="V32" s="32"/>
      <c r="W32" s="32"/>
      <c r="X32" s="337" t="s">
        <v>98</v>
      </c>
      <c r="Y32" s="338"/>
      <c r="Z32" s="338"/>
      <c r="AA32" s="338"/>
      <c r="AB32" s="338"/>
      <c r="AC32" s="338"/>
      <c r="AD32" s="338"/>
      <c r="AE32" s="338"/>
      <c r="AF32" s="338"/>
      <c r="AI32" s="35">
        <f t="shared" si="0"/>
        <v>29</v>
      </c>
      <c r="AJ32" s="42" t="s">
        <v>35</v>
      </c>
      <c r="AK32" s="100" t="s">
        <v>38</v>
      </c>
      <c r="AM32" s="36"/>
    </row>
    <row r="33" spans="1:39" s="33" customFormat="1" ht="11.15" customHeight="1" thickBot="1" x14ac:dyDescent="0.4">
      <c r="A33" s="274"/>
      <c r="B33" s="291"/>
      <c r="C33" s="292"/>
      <c r="D33" s="292"/>
      <c r="E33" s="292"/>
      <c r="F33" s="293"/>
      <c r="G33" s="294"/>
      <c r="H33" s="294"/>
      <c r="I33" s="294"/>
      <c r="J33" s="296"/>
      <c r="K33" s="224"/>
      <c r="L33" s="65">
        <v>8</v>
      </c>
      <c r="M33" s="61" t="s">
        <v>50</v>
      </c>
      <c r="N33" s="138"/>
      <c r="O33" s="62"/>
      <c r="P33" s="31"/>
      <c r="Q33" s="64"/>
      <c r="R33" s="28"/>
      <c r="S33" s="30"/>
      <c r="T33" s="219"/>
      <c r="U33" s="30"/>
      <c r="V33" s="32"/>
      <c r="W33" s="32"/>
      <c r="X33" s="337" t="s">
        <v>100</v>
      </c>
      <c r="Y33" s="338"/>
      <c r="Z33" s="338"/>
      <c r="AA33" s="338"/>
      <c r="AB33" s="338"/>
      <c r="AC33" s="338"/>
      <c r="AD33" s="338"/>
      <c r="AE33" s="338"/>
      <c r="AF33" s="338"/>
      <c r="AI33" s="35">
        <f t="shared" si="0"/>
        <v>30</v>
      </c>
      <c r="AJ33" s="42" t="s">
        <v>35</v>
      </c>
      <c r="AK33" s="100" t="s">
        <v>39</v>
      </c>
      <c r="AM33" s="36"/>
    </row>
    <row r="34" spans="1:39" s="33" customFormat="1" ht="11.15" customHeight="1" thickBot="1" x14ac:dyDescent="0.4">
      <c r="A34" s="274">
        <v>6</v>
      </c>
      <c r="B34" s="288" t="str">
        <f>VLOOKUP(A34,$AI$4:$AK$35,3,FALSE)</f>
        <v>花見川ツインズ</v>
      </c>
      <c r="C34" s="289"/>
      <c r="D34" s="289"/>
      <c r="E34" s="289"/>
      <c r="F34" s="290"/>
      <c r="G34" s="294" t="str">
        <f>VLOOKUP(A34,$AI$4:$AK$35,2,FALSE)</f>
        <v>花</v>
      </c>
      <c r="H34" s="294"/>
      <c r="I34" s="294"/>
      <c r="J34" s="295">
        <v>16</v>
      </c>
      <c r="K34" s="225"/>
      <c r="L34" s="134"/>
      <c r="M34" s="214" t="s">
        <v>52</v>
      </c>
      <c r="N34" s="57"/>
      <c r="O34" s="62"/>
      <c r="P34" s="331"/>
      <c r="Q34" s="332"/>
      <c r="R34" s="332"/>
      <c r="S34" s="333"/>
      <c r="T34" s="219"/>
      <c r="U34" s="355">
        <v>5</v>
      </c>
      <c r="V34" s="334"/>
      <c r="W34" s="32"/>
      <c r="X34" s="358" t="s">
        <v>40</v>
      </c>
      <c r="Y34" s="359"/>
      <c r="Z34" s="359"/>
      <c r="AA34" s="359"/>
      <c r="AB34" s="359"/>
      <c r="AC34" s="359"/>
      <c r="AD34" s="359"/>
      <c r="AE34" s="359"/>
      <c r="AF34" s="360"/>
      <c r="AI34" s="35">
        <f t="shared" si="0"/>
        <v>31</v>
      </c>
      <c r="AJ34" s="42" t="s">
        <v>35</v>
      </c>
      <c r="AK34" s="37" t="s">
        <v>41</v>
      </c>
      <c r="AM34" s="36"/>
    </row>
    <row r="35" spans="1:39" s="33" customFormat="1" ht="11.15" customHeight="1" thickBot="1" x14ac:dyDescent="0.4">
      <c r="A35" s="274"/>
      <c r="B35" s="291"/>
      <c r="C35" s="292"/>
      <c r="D35" s="292"/>
      <c r="E35" s="292"/>
      <c r="F35" s="293"/>
      <c r="G35" s="294"/>
      <c r="H35" s="294"/>
      <c r="I35" s="294"/>
      <c r="J35" s="296"/>
      <c r="K35" s="114"/>
      <c r="L35" s="63"/>
      <c r="M35" s="67"/>
      <c r="N35" s="68"/>
      <c r="O35" s="62"/>
      <c r="P35" s="326" t="s">
        <v>90</v>
      </c>
      <c r="Q35" s="327"/>
      <c r="R35" s="327"/>
      <c r="S35" s="328"/>
      <c r="T35" s="353">
        <v>31</v>
      </c>
      <c r="U35" s="356"/>
      <c r="V35" s="357"/>
      <c r="X35" s="361" t="s">
        <v>36</v>
      </c>
      <c r="Y35" s="362"/>
      <c r="Z35" s="362"/>
      <c r="AA35" s="362"/>
      <c r="AB35" s="362"/>
      <c r="AC35" s="362"/>
      <c r="AD35" s="362"/>
      <c r="AE35" s="362"/>
      <c r="AF35" s="362"/>
      <c r="AI35" s="35">
        <f t="shared" si="0"/>
        <v>32</v>
      </c>
      <c r="AJ35" s="42" t="s">
        <v>35</v>
      </c>
      <c r="AK35" s="100" t="s">
        <v>42</v>
      </c>
      <c r="AM35" s="36"/>
    </row>
    <row r="36" spans="1:39" s="33" customFormat="1" ht="11.15" customHeight="1" thickBot="1" x14ac:dyDescent="0.4">
      <c r="A36" s="274">
        <v>18</v>
      </c>
      <c r="B36" s="288" t="str">
        <f>VLOOKUP(A36,$AI$4:$AK$35,3,FALSE)</f>
        <v>都賀ジャガーズ</v>
      </c>
      <c r="C36" s="289"/>
      <c r="D36" s="289"/>
      <c r="E36" s="289"/>
      <c r="F36" s="290"/>
      <c r="G36" s="294" t="str">
        <f>VLOOKUP(A36,$AI$4:$AK$35,2,FALSE)</f>
        <v>若</v>
      </c>
      <c r="H36" s="294"/>
      <c r="I36" s="294"/>
      <c r="J36" s="295">
        <v>17</v>
      </c>
      <c r="K36" s="113"/>
      <c r="L36" s="60"/>
      <c r="M36" s="67"/>
      <c r="N36" s="68"/>
      <c r="O36" s="66"/>
      <c r="P36" s="326" t="s">
        <v>101</v>
      </c>
      <c r="Q36" s="327"/>
      <c r="R36" s="327"/>
      <c r="S36" s="328"/>
      <c r="T36" s="69"/>
      <c r="U36" s="354">
        <v>2</v>
      </c>
      <c r="V36" s="329"/>
      <c r="X36" s="362"/>
      <c r="Y36" s="362"/>
      <c r="Z36" s="362"/>
      <c r="AA36" s="362"/>
      <c r="AB36" s="362"/>
      <c r="AC36" s="362"/>
      <c r="AD36" s="362"/>
      <c r="AE36" s="362"/>
      <c r="AF36" s="362"/>
      <c r="AH36" s="70"/>
      <c r="AK36" s="85"/>
      <c r="AM36" s="36"/>
    </row>
    <row r="37" spans="1:39" s="33" customFormat="1" ht="11.15" customHeight="1" thickBot="1" x14ac:dyDescent="0.4">
      <c r="A37" s="274"/>
      <c r="B37" s="291"/>
      <c r="C37" s="292"/>
      <c r="D37" s="292"/>
      <c r="E37" s="292"/>
      <c r="F37" s="293"/>
      <c r="G37" s="294"/>
      <c r="H37" s="294"/>
      <c r="I37" s="294"/>
      <c r="J37" s="296"/>
      <c r="K37" s="163"/>
      <c r="L37" s="63">
        <v>9</v>
      </c>
      <c r="M37" s="135" t="s">
        <v>46</v>
      </c>
      <c r="N37" s="136"/>
      <c r="O37" s="66"/>
      <c r="P37" s="331"/>
      <c r="Q37" s="332"/>
      <c r="R37" s="332"/>
      <c r="S37" s="333"/>
      <c r="T37" s="69"/>
      <c r="U37" s="351"/>
      <c r="V37" s="330"/>
      <c r="X37" s="363" t="s">
        <v>43</v>
      </c>
      <c r="Y37" s="364"/>
      <c r="Z37" s="364"/>
      <c r="AA37" s="364"/>
      <c r="AB37" s="364"/>
      <c r="AC37" s="364"/>
      <c r="AD37" s="364"/>
      <c r="AE37" s="364"/>
      <c r="AF37" s="365"/>
      <c r="AH37" s="70"/>
      <c r="AK37" s="85"/>
      <c r="AM37" s="36"/>
    </row>
    <row r="38" spans="1:39" s="33" customFormat="1" ht="11.15" customHeight="1" thickBot="1" x14ac:dyDescent="0.4">
      <c r="A38" s="274">
        <v>16</v>
      </c>
      <c r="B38" s="304" t="str">
        <f>VLOOKUP(A38,$AI$4:$AK$35,3,FALSE)</f>
        <v>緑町レツドイーグルス</v>
      </c>
      <c r="C38" s="305"/>
      <c r="D38" s="305"/>
      <c r="E38" s="305"/>
      <c r="F38" s="306"/>
      <c r="G38" s="323" t="str">
        <f>VLOOKUP(A38,$AI$4:$AK$35,2,FALSE)</f>
        <v>稲</v>
      </c>
      <c r="H38" s="323"/>
      <c r="I38" s="323"/>
      <c r="J38" s="282">
        <v>18</v>
      </c>
      <c r="K38" s="164"/>
      <c r="L38" s="134"/>
      <c r="M38" s="76" t="s">
        <v>47</v>
      </c>
      <c r="N38" s="249"/>
      <c r="O38" s="62"/>
      <c r="P38" s="57"/>
      <c r="Q38" s="66"/>
      <c r="R38" s="68"/>
      <c r="S38" s="71"/>
      <c r="T38" s="69"/>
      <c r="X38" s="366" t="s">
        <v>37</v>
      </c>
      <c r="Y38" s="367"/>
      <c r="Z38" s="367"/>
      <c r="AA38" s="367"/>
      <c r="AB38" s="367"/>
      <c r="AC38" s="367"/>
      <c r="AD38" s="367"/>
      <c r="AE38" s="367"/>
      <c r="AF38" s="367"/>
      <c r="AH38" s="70"/>
      <c r="AK38" s="85"/>
      <c r="AM38" s="36"/>
    </row>
    <row r="39" spans="1:39" s="33" customFormat="1" ht="11.15" customHeight="1" thickBot="1" x14ac:dyDescent="0.4">
      <c r="A39" s="274"/>
      <c r="B39" s="307"/>
      <c r="C39" s="308"/>
      <c r="D39" s="308"/>
      <c r="E39" s="308"/>
      <c r="F39" s="309"/>
      <c r="G39" s="323"/>
      <c r="H39" s="323"/>
      <c r="I39" s="323"/>
      <c r="J39" s="283"/>
      <c r="K39" s="165"/>
      <c r="L39" s="324"/>
      <c r="M39" s="325"/>
      <c r="N39" s="244">
        <v>21</v>
      </c>
      <c r="O39" s="248" t="s">
        <v>70</v>
      </c>
      <c r="P39" s="136"/>
      <c r="Q39" s="66"/>
      <c r="R39" s="68"/>
      <c r="S39" s="71"/>
      <c r="T39" s="69"/>
      <c r="X39" s="367"/>
      <c r="Y39" s="367"/>
      <c r="Z39" s="367"/>
      <c r="AA39" s="367"/>
      <c r="AB39" s="367"/>
      <c r="AC39" s="367"/>
      <c r="AD39" s="367"/>
      <c r="AE39" s="367"/>
      <c r="AF39" s="367"/>
      <c r="AH39" s="70"/>
      <c r="AK39" s="85"/>
      <c r="AM39" s="36"/>
    </row>
    <row r="40" spans="1:39" s="33" customFormat="1" ht="11.15" customHeight="1" thickBot="1" x14ac:dyDescent="0.4">
      <c r="A40" s="274">
        <v>11</v>
      </c>
      <c r="B40" s="288" t="str">
        <f>VLOOKUP(A40,$AI$4:$AK$35,3,FALSE)</f>
        <v>横戸ヒューガーズ</v>
      </c>
      <c r="C40" s="289"/>
      <c r="D40" s="289"/>
      <c r="E40" s="289"/>
      <c r="F40" s="290"/>
      <c r="G40" s="294" t="str">
        <f>VLOOKUP(A40,$AI$4:$AK$35,2,FALSE)</f>
        <v>花</v>
      </c>
      <c r="H40" s="294"/>
      <c r="I40" s="294"/>
      <c r="J40" s="295">
        <v>19</v>
      </c>
      <c r="K40" s="159"/>
      <c r="L40" s="226"/>
      <c r="M40" s="263"/>
      <c r="N40" s="57"/>
      <c r="O40" s="72" t="s">
        <v>69</v>
      </c>
      <c r="P40" s="56"/>
      <c r="Q40" s="59"/>
      <c r="R40" s="57"/>
      <c r="S40" s="71"/>
      <c r="T40" s="69"/>
      <c r="X40" s="368" t="s">
        <v>44</v>
      </c>
      <c r="Y40" s="369"/>
      <c r="Z40" s="369"/>
      <c r="AA40" s="369"/>
      <c r="AB40" s="369"/>
      <c r="AC40" s="369"/>
      <c r="AD40" s="369"/>
      <c r="AE40" s="369"/>
      <c r="AF40" s="370"/>
      <c r="AK40" s="85"/>
      <c r="AM40" s="36"/>
    </row>
    <row r="41" spans="1:39" s="33" customFormat="1" ht="11.15" customHeight="1" thickBot="1" x14ac:dyDescent="0.4">
      <c r="A41" s="274"/>
      <c r="B41" s="291"/>
      <c r="C41" s="292"/>
      <c r="D41" s="292"/>
      <c r="E41" s="292"/>
      <c r="F41" s="293"/>
      <c r="G41" s="294"/>
      <c r="H41" s="294"/>
      <c r="I41" s="294"/>
      <c r="J41" s="296"/>
      <c r="K41" s="163"/>
      <c r="L41" s="73">
        <v>10</v>
      </c>
      <c r="M41" s="135" t="s">
        <v>47</v>
      </c>
      <c r="N41" s="138"/>
      <c r="O41" s="59"/>
      <c r="P41" s="57"/>
      <c r="Q41" s="59"/>
      <c r="R41" s="57"/>
      <c r="S41" s="71"/>
      <c r="T41" s="69"/>
      <c r="X41" s="371" t="s">
        <v>20</v>
      </c>
      <c r="Y41" s="372"/>
      <c r="Z41" s="372"/>
      <c r="AA41" s="372"/>
      <c r="AB41" s="372"/>
      <c r="AC41" s="372"/>
      <c r="AD41" s="372"/>
      <c r="AE41" s="372"/>
      <c r="AF41" s="373"/>
      <c r="AK41" s="85"/>
      <c r="AM41" s="36"/>
    </row>
    <row r="42" spans="1:39" s="33" customFormat="1" ht="11.15" customHeight="1" thickBot="1" x14ac:dyDescent="0.4">
      <c r="A42" s="274">
        <v>25</v>
      </c>
      <c r="B42" s="288" t="str">
        <f>VLOOKUP(A42,$AI$4:$AK$35,3,FALSE)</f>
        <v>あすみが丘ゴールデンスターズ</v>
      </c>
      <c r="C42" s="289"/>
      <c r="D42" s="289"/>
      <c r="E42" s="289"/>
      <c r="F42" s="290"/>
      <c r="G42" s="294" t="str">
        <f>VLOOKUP(A42,$AI$4:$AK$35,2,FALSE)</f>
        <v>緑</v>
      </c>
      <c r="H42" s="294"/>
      <c r="I42" s="294"/>
      <c r="J42" s="295">
        <v>20</v>
      </c>
      <c r="K42" s="166"/>
      <c r="L42" s="134"/>
      <c r="M42" s="137" t="s">
        <v>73</v>
      </c>
      <c r="N42" s="57"/>
      <c r="O42" s="62"/>
      <c r="P42" s="57"/>
      <c r="Q42" s="59"/>
      <c r="R42" s="57"/>
      <c r="S42" s="71"/>
      <c r="T42" s="69"/>
      <c r="X42" s="374"/>
      <c r="Y42" s="375"/>
      <c r="Z42" s="375"/>
      <c r="AA42" s="375"/>
      <c r="AB42" s="375"/>
      <c r="AC42" s="375"/>
      <c r="AD42" s="375"/>
      <c r="AE42" s="375"/>
      <c r="AF42" s="376"/>
      <c r="AK42" s="85"/>
      <c r="AM42" s="36"/>
    </row>
    <row r="43" spans="1:39" s="33" customFormat="1" ht="11.15" customHeight="1" thickBot="1" x14ac:dyDescent="0.4">
      <c r="A43" s="274"/>
      <c r="B43" s="291"/>
      <c r="C43" s="292"/>
      <c r="D43" s="292"/>
      <c r="E43" s="292"/>
      <c r="F43" s="293"/>
      <c r="G43" s="294"/>
      <c r="H43" s="294"/>
      <c r="I43" s="294"/>
      <c r="J43" s="296"/>
      <c r="K43" s="114"/>
      <c r="L43" s="63"/>
      <c r="M43" s="319" t="s">
        <v>86</v>
      </c>
      <c r="N43" s="320"/>
      <c r="O43" s="320"/>
      <c r="P43" s="57">
        <v>27</v>
      </c>
      <c r="Q43" s="237" t="s">
        <v>92</v>
      </c>
      <c r="R43" s="136"/>
      <c r="S43" s="71"/>
      <c r="T43" s="69"/>
      <c r="X43" s="371" t="s">
        <v>19</v>
      </c>
      <c r="Y43" s="372"/>
      <c r="Z43" s="372"/>
      <c r="AA43" s="372"/>
      <c r="AB43" s="372"/>
      <c r="AC43" s="372"/>
      <c r="AD43" s="372"/>
      <c r="AE43" s="372"/>
      <c r="AF43" s="373"/>
      <c r="AK43" s="85"/>
      <c r="AM43" s="36"/>
    </row>
    <row r="44" spans="1:39" s="33" customFormat="1" ht="11.15" customHeight="1" thickBot="1" x14ac:dyDescent="0.4">
      <c r="A44" s="274">
        <v>7</v>
      </c>
      <c r="B44" s="304" t="str">
        <f>VLOOKUP(A44,$AI$4:$AK$35,3,FALSE)</f>
        <v>花園ライオンズ</v>
      </c>
      <c r="C44" s="305"/>
      <c r="D44" s="305"/>
      <c r="E44" s="305"/>
      <c r="F44" s="306"/>
      <c r="G44" s="310" t="str">
        <f>VLOOKUP(A44,$AI$4:$AK$35,2,FALSE)</f>
        <v>花</v>
      </c>
      <c r="H44" s="310"/>
      <c r="I44" s="310"/>
      <c r="J44" s="321">
        <v>21</v>
      </c>
      <c r="K44" s="228"/>
      <c r="L44" s="229"/>
      <c r="M44" s="319" t="s">
        <v>87</v>
      </c>
      <c r="N44" s="320"/>
      <c r="O44" s="320"/>
      <c r="P44" s="193"/>
      <c r="Q44" s="235" t="s">
        <v>72</v>
      </c>
      <c r="R44" s="192"/>
      <c r="S44" s="71"/>
      <c r="T44" s="69"/>
      <c r="X44" s="374"/>
      <c r="Y44" s="375"/>
      <c r="Z44" s="375"/>
      <c r="AA44" s="375"/>
      <c r="AB44" s="375"/>
      <c r="AC44" s="375"/>
      <c r="AD44" s="375"/>
      <c r="AE44" s="375"/>
      <c r="AF44" s="376"/>
      <c r="AH44" s="70"/>
      <c r="AK44" s="85"/>
      <c r="AM44" s="36"/>
    </row>
    <row r="45" spans="1:39" s="33" customFormat="1" ht="11.15" customHeight="1" thickTop="1" thickBot="1" x14ac:dyDescent="0.4">
      <c r="A45" s="274"/>
      <c r="B45" s="307"/>
      <c r="C45" s="308"/>
      <c r="D45" s="308"/>
      <c r="E45" s="308"/>
      <c r="F45" s="309"/>
      <c r="G45" s="310"/>
      <c r="H45" s="310"/>
      <c r="I45" s="310"/>
      <c r="J45" s="322"/>
      <c r="K45" s="221"/>
      <c r="L45" s="73">
        <v>11</v>
      </c>
      <c r="M45" s="230" t="s">
        <v>49</v>
      </c>
      <c r="N45" s="231"/>
      <c r="O45" s="62"/>
      <c r="P45" s="193"/>
      <c r="Q45" s="62"/>
      <c r="R45" s="193"/>
      <c r="S45" s="71"/>
      <c r="T45" s="39"/>
      <c r="U45" s="30"/>
      <c r="V45" s="32"/>
      <c r="W45" s="32"/>
      <c r="X45" s="75"/>
      <c r="Y45" s="75"/>
      <c r="Z45" s="75"/>
      <c r="AA45" s="75"/>
      <c r="AB45" s="75"/>
      <c r="AC45" s="75"/>
      <c r="AD45" s="75"/>
      <c r="AE45" s="75"/>
      <c r="AF45" s="75"/>
      <c r="AH45" s="70"/>
      <c r="AK45" s="85"/>
      <c r="AM45" s="36"/>
    </row>
    <row r="46" spans="1:39" s="33" customFormat="1" ht="11.15" customHeight="1" thickTop="1" x14ac:dyDescent="0.35">
      <c r="A46" s="274">
        <v>5</v>
      </c>
      <c r="B46" s="288" t="str">
        <f>VLOOKUP(A46,$AI$4:$AK$35,3,FALSE)</f>
        <v>新宿マリナーズ</v>
      </c>
      <c r="C46" s="289"/>
      <c r="D46" s="289"/>
      <c r="E46" s="289"/>
      <c r="F46" s="290"/>
      <c r="G46" s="294" t="str">
        <f>VLOOKUP(A46,$AI$4:$AK$35,2,FALSE)</f>
        <v>中</v>
      </c>
      <c r="H46" s="294"/>
      <c r="I46" s="294"/>
      <c r="J46" s="295">
        <v>22</v>
      </c>
      <c r="K46" s="222"/>
      <c r="L46" s="79"/>
      <c r="M46" s="76" t="s">
        <v>48</v>
      </c>
      <c r="N46" s="56"/>
      <c r="O46" s="62"/>
      <c r="P46" s="193"/>
      <c r="Q46" s="62"/>
      <c r="R46" s="193"/>
      <c r="S46" s="71"/>
      <c r="T46" s="39"/>
      <c r="U46" s="30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H46" s="70"/>
      <c r="AK46" s="85"/>
      <c r="AM46" s="36"/>
    </row>
    <row r="47" spans="1:39" s="33" customFormat="1" ht="11.15" customHeight="1" thickBot="1" x14ac:dyDescent="0.4">
      <c r="A47" s="274"/>
      <c r="B47" s="291"/>
      <c r="C47" s="292"/>
      <c r="D47" s="292"/>
      <c r="E47" s="292"/>
      <c r="F47" s="293"/>
      <c r="G47" s="294"/>
      <c r="H47" s="294"/>
      <c r="I47" s="294"/>
      <c r="J47" s="296"/>
      <c r="K47" s="114"/>
      <c r="L47" s="297" t="s">
        <v>79</v>
      </c>
      <c r="M47" s="298"/>
      <c r="N47" s="56">
        <v>22</v>
      </c>
      <c r="O47" s="247" t="s">
        <v>69</v>
      </c>
      <c r="P47" s="264"/>
      <c r="Q47" s="62"/>
      <c r="R47" s="193"/>
      <c r="S47" s="71"/>
      <c r="T47" s="39"/>
      <c r="U47" s="30"/>
      <c r="V47" s="32"/>
      <c r="W47" s="32"/>
      <c r="AC47" s="32"/>
      <c r="AD47" s="32"/>
      <c r="AE47" s="32"/>
      <c r="AF47" s="32"/>
      <c r="AH47" s="70"/>
      <c r="AI47" s="77"/>
      <c r="AJ47" s="77"/>
      <c r="AK47" s="101"/>
      <c r="AM47" s="36"/>
    </row>
    <row r="48" spans="1:39" s="33" customFormat="1" ht="11.15" customHeight="1" thickTop="1" x14ac:dyDescent="0.35">
      <c r="A48" s="274">
        <v>15</v>
      </c>
      <c r="B48" s="288" t="str">
        <f>VLOOKUP(A48,$AI$4:$AK$35,3,FALSE)</f>
        <v>園生わかば</v>
      </c>
      <c r="C48" s="289"/>
      <c r="D48" s="289"/>
      <c r="E48" s="289"/>
      <c r="F48" s="290"/>
      <c r="G48" s="294" t="str">
        <f>VLOOKUP(A48,$AI$4:$AK$35,2,FALSE)</f>
        <v>稲</v>
      </c>
      <c r="H48" s="294"/>
      <c r="I48" s="294"/>
      <c r="J48" s="295">
        <v>23</v>
      </c>
      <c r="K48" s="317" t="s">
        <v>82</v>
      </c>
      <c r="L48" s="318"/>
      <c r="M48" s="318"/>
      <c r="N48" s="244"/>
      <c r="O48" s="235" t="s">
        <v>70</v>
      </c>
      <c r="P48" s="57"/>
      <c r="Q48" s="62"/>
      <c r="R48" s="193"/>
      <c r="S48" s="71"/>
      <c r="T48" s="39"/>
      <c r="U48" s="30"/>
      <c r="V48" s="32"/>
      <c r="W48" s="32"/>
      <c r="AC48" s="32"/>
      <c r="AD48" s="32"/>
      <c r="AE48" s="32"/>
      <c r="AF48" s="32"/>
      <c r="AH48" s="70"/>
      <c r="AI48" s="78"/>
      <c r="AJ48" s="78"/>
      <c r="AK48" s="102"/>
      <c r="AM48" s="36"/>
    </row>
    <row r="49" spans="1:39" s="33" customFormat="1" ht="11.15" customHeight="1" thickBot="1" x14ac:dyDescent="0.4">
      <c r="A49" s="274"/>
      <c r="B49" s="291"/>
      <c r="C49" s="292"/>
      <c r="D49" s="292"/>
      <c r="E49" s="292"/>
      <c r="F49" s="293"/>
      <c r="G49" s="294"/>
      <c r="H49" s="294"/>
      <c r="I49" s="294"/>
      <c r="J49" s="296"/>
      <c r="K49" s="167"/>
      <c r="L49" s="58">
        <v>12</v>
      </c>
      <c r="M49" s="141" t="s">
        <v>48</v>
      </c>
      <c r="N49" s="245"/>
      <c r="O49" s="62"/>
      <c r="P49" s="57"/>
      <c r="Q49" s="62"/>
      <c r="R49" s="193"/>
      <c r="S49" s="268"/>
      <c r="T49" s="39"/>
      <c r="U49" s="30"/>
      <c r="V49" s="32"/>
      <c r="W49" s="32"/>
      <c r="AC49" s="32"/>
      <c r="AD49" s="32"/>
      <c r="AE49" s="32"/>
      <c r="AF49" s="32"/>
      <c r="AH49" s="70"/>
      <c r="AI49" s="78"/>
      <c r="AJ49" s="78"/>
      <c r="AK49" s="102"/>
      <c r="AM49" s="36"/>
    </row>
    <row r="50" spans="1:39" s="33" customFormat="1" ht="11.15" customHeight="1" thickBot="1" x14ac:dyDescent="0.4">
      <c r="A50" s="274">
        <v>28</v>
      </c>
      <c r="B50" s="275" t="str">
        <f>VLOOKUP(A50,$AI$4:$AK$35,3,FALSE)</f>
        <v>打瀬ベイバスターズ</v>
      </c>
      <c r="C50" s="276"/>
      <c r="D50" s="276"/>
      <c r="E50" s="276"/>
      <c r="F50" s="277"/>
      <c r="G50" s="281" t="str">
        <f>VLOOKUP(A50,$AI$4:$AK$35,2,FALSE)</f>
        <v>美</v>
      </c>
      <c r="H50" s="281"/>
      <c r="I50" s="281"/>
      <c r="J50" s="282">
        <v>24</v>
      </c>
      <c r="K50" s="168"/>
      <c r="L50" s="139"/>
      <c r="M50" s="140" t="s">
        <v>49</v>
      </c>
      <c r="N50" s="57"/>
      <c r="O50" s="62"/>
      <c r="P50" s="57"/>
      <c r="Q50" s="62"/>
      <c r="R50" s="193"/>
      <c r="S50" s="269"/>
      <c r="T50" s="39"/>
      <c r="U50" s="30"/>
      <c r="V50" s="32"/>
      <c r="W50" s="32"/>
      <c r="X50" s="11"/>
      <c r="Y50" s="11"/>
      <c r="Z50" s="11"/>
      <c r="AA50" s="11"/>
      <c r="AB50" s="32"/>
      <c r="AC50" s="32"/>
      <c r="AD50" s="32"/>
      <c r="AE50" s="32"/>
      <c r="AF50" s="32"/>
      <c r="AH50" s="70"/>
      <c r="AI50" s="80"/>
      <c r="AJ50" s="80"/>
      <c r="AK50" s="103"/>
      <c r="AM50" s="36"/>
    </row>
    <row r="51" spans="1:39" s="33" customFormat="1" ht="11.15" customHeight="1" thickBot="1" x14ac:dyDescent="0.4">
      <c r="A51" s="274"/>
      <c r="B51" s="278"/>
      <c r="C51" s="279"/>
      <c r="D51" s="279"/>
      <c r="E51" s="279"/>
      <c r="F51" s="280"/>
      <c r="G51" s="281"/>
      <c r="H51" s="281"/>
      <c r="I51" s="281"/>
      <c r="J51" s="283"/>
      <c r="K51" s="169"/>
      <c r="L51" s="63"/>
      <c r="M51" s="81"/>
      <c r="N51" s="57"/>
      <c r="O51" s="301" t="s">
        <v>91</v>
      </c>
      <c r="P51" s="300"/>
      <c r="Q51" s="300"/>
      <c r="R51" s="193">
        <v>30</v>
      </c>
      <c r="S51" s="270" t="s">
        <v>96</v>
      </c>
      <c r="T51" s="154"/>
      <c r="U51" s="30"/>
      <c r="V51" s="32"/>
      <c r="W51" s="32"/>
      <c r="X51" s="11"/>
      <c r="Y51" s="11"/>
      <c r="Z51" s="11"/>
      <c r="AA51" s="11"/>
      <c r="AB51" s="32"/>
      <c r="AC51" s="32"/>
      <c r="AD51" s="32"/>
      <c r="AE51" s="32"/>
      <c r="AF51" s="32"/>
      <c r="AH51" s="70"/>
      <c r="AI51" s="80"/>
      <c r="AJ51" s="80"/>
      <c r="AK51" s="103"/>
      <c r="AM51" s="36"/>
    </row>
    <row r="52" spans="1:39" s="33" customFormat="1" ht="11.15" customHeight="1" x14ac:dyDescent="0.35">
      <c r="A52" s="274">
        <v>1</v>
      </c>
      <c r="B52" s="288" t="str">
        <f>VLOOKUP(A52,$AI$4:$AK$35,3,FALSE)</f>
        <v>ミヤコリトルベアーズ</v>
      </c>
      <c r="C52" s="289"/>
      <c r="D52" s="289"/>
      <c r="E52" s="289"/>
      <c r="F52" s="290"/>
      <c r="G52" s="294" t="str">
        <f>VLOOKUP(A52,$AI$4:$AK$35,2,FALSE)</f>
        <v>中</v>
      </c>
      <c r="H52" s="294"/>
      <c r="I52" s="294"/>
      <c r="J52" s="315">
        <v>25</v>
      </c>
      <c r="K52" s="170"/>
      <c r="L52" s="60"/>
      <c r="M52" s="81"/>
      <c r="N52" s="57"/>
      <c r="O52" s="301" t="s">
        <v>95</v>
      </c>
      <c r="P52" s="300"/>
      <c r="Q52" s="300"/>
      <c r="R52" s="56"/>
      <c r="S52" s="267" t="s">
        <v>97</v>
      </c>
      <c r="T52" s="31"/>
      <c r="U52" s="30"/>
      <c r="V52" s="32"/>
      <c r="W52" s="32"/>
      <c r="X52" s="11"/>
      <c r="Y52" s="11"/>
      <c r="Z52" s="11"/>
      <c r="AA52" s="11"/>
      <c r="AB52" s="32"/>
      <c r="AC52" s="32"/>
      <c r="AD52" s="32"/>
      <c r="AE52" s="32"/>
      <c r="AF52" s="32"/>
      <c r="AH52" s="70"/>
      <c r="AI52" s="80"/>
      <c r="AJ52" s="80"/>
      <c r="AK52" s="103"/>
      <c r="AM52" s="36"/>
    </row>
    <row r="53" spans="1:39" s="33" customFormat="1" ht="11.15" customHeight="1" thickBot="1" x14ac:dyDescent="0.4">
      <c r="A53" s="274"/>
      <c r="B53" s="291"/>
      <c r="C53" s="292"/>
      <c r="D53" s="292"/>
      <c r="E53" s="292"/>
      <c r="F53" s="293"/>
      <c r="G53" s="294"/>
      <c r="H53" s="294"/>
      <c r="I53" s="294"/>
      <c r="J53" s="316"/>
      <c r="K53" s="167"/>
      <c r="L53" s="63">
        <v>13</v>
      </c>
      <c r="M53" s="141" t="s">
        <v>46</v>
      </c>
      <c r="N53" s="136"/>
      <c r="O53" s="62"/>
      <c r="P53" s="57"/>
      <c r="Q53" s="71"/>
      <c r="R53" s="56"/>
      <c r="S53" s="71"/>
      <c r="T53" s="31"/>
      <c r="U53" s="30"/>
      <c r="V53" s="32"/>
      <c r="W53" s="32"/>
      <c r="X53" s="11"/>
      <c r="Y53" s="11"/>
      <c r="Z53" s="11"/>
      <c r="AA53" s="11"/>
      <c r="AB53" s="32"/>
      <c r="AC53" s="32"/>
      <c r="AD53" s="32"/>
      <c r="AE53" s="32"/>
      <c r="AF53" s="32"/>
      <c r="AH53" s="70"/>
      <c r="AI53" s="80"/>
      <c r="AJ53" s="80"/>
      <c r="AK53" s="103"/>
      <c r="AM53" s="36"/>
    </row>
    <row r="54" spans="1:39" s="33" customFormat="1" ht="11.15" customHeight="1" thickBot="1" x14ac:dyDescent="0.4">
      <c r="A54" s="274">
        <v>31</v>
      </c>
      <c r="B54" s="288" t="str">
        <f>VLOOKUP(A54,$AI$4:$AK$35,3,FALSE)</f>
        <v>磯辺シャークス</v>
      </c>
      <c r="C54" s="289"/>
      <c r="D54" s="289"/>
      <c r="E54" s="289"/>
      <c r="F54" s="290"/>
      <c r="G54" s="294" t="str">
        <f>VLOOKUP(A54,$AI$4:$AK$35,2,FALSE)</f>
        <v>美</v>
      </c>
      <c r="H54" s="294"/>
      <c r="I54" s="294"/>
      <c r="J54" s="295">
        <v>26</v>
      </c>
      <c r="K54" s="168"/>
      <c r="L54" s="139"/>
      <c r="M54" s="140" t="s">
        <v>50</v>
      </c>
      <c r="N54" s="57"/>
      <c r="O54" s="59"/>
      <c r="P54" s="57"/>
      <c r="Q54" s="71"/>
      <c r="R54" s="56"/>
      <c r="S54" s="71"/>
      <c r="T54" s="31"/>
      <c r="U54" s="30"/>
      <c r="V54" s="32"/>
      <c r="W54" s="32"/>
      <c r="X54" s="11"/>
      <c r="Y54" s="11"/>
      <c r="Z54" s="11"/>
      <c r="AA54" s="11"/>
      <c r="AB54" s="32"/>
      <c r="AC54" s="32"/>
      <c r="AD54" s="32"/>
      <c r="AE54" s="32"/>
      <c r="AF54" s="32"/>
      <c r="AH54" s="70"/>
      <c r="AI54" s="80"/>
      <c r="AJ54" s="80"/>
      <c r="AK54" s="103"/>
      <c r="AM54" s="36"/>
    </row>
    <row r="55" spans="1:39" s="33" customFormat="1" ht="11.15" customHeight="1" thickBot="1" x14ac:dyDescent="0.4">
      <c r="A55" s="274"/>
      <c r="B55" s="291"/>
      <c r="C55" s="292"/>
      <c r="D55" s="292"/>
      <c r="E55" s="292"/>
      <c r="F55" s="293"/>
      <c r="G55" s="294"/>
      <c r="H55" s="294"/>
      <c r="I55" s="294"/>
      <c r="J55" s="296"/>
      <c r="K55" s="169"/>
      <c r="L55" s="302"/>
      <c r="M55" s="303"/>
      <c r="N55" s="57">
        <v>23</v>
      </c>
      <c r="O55" s="237" t="s">
        <v>76</v>
      </c>
      <c r="P55" s="136"/>
      <c r="Q55" s="71"/>
      <c r="R55" s="56"/>
      <c r="S55" s="71"/>
      <c r="T55" s="31"/>
      <c r="U55" s="30"/>
      <c r="V55" s="32"/>
      <c r="W55" s="32"/>
      <c r="X55" s="11"/>
      <c r="Y55" s="11"/>
      <c r="Z55" s="11"/>
      <c r="AA55" s="11"/>
      <c r="AB55" s="32"/>
      <c r="AC55" s="32"/>
      <c r="AD55" s="32"/>
      <c r="AE55" s="32"/>
      <c r="AF55" s="32"/>
      <c r="AH55" s="70"/>
      <c r="AK55" s="85"/>
      <c r="AM55" s="36"/>
    </row>
    <row r="56" spans="1:39" s="33" customFormat="1" ht="11.15" customHeight="1" thickBot="1" x14ac:dyDescent="0.4">
      <c r="A56" s="274">
        <v>26</v>
      </c>
      <c r="B56" s="304" t="str">
        <f>VLOOKUP(A56,$AI$4:$AK$35,3,FALSE)</f>
        <v>誉田ベアーズ</v>
      </c>
      <c r="C56" s="305"/>
      <c r="D56" s="305"/>
      <c r="E56" s="305"/>
      <c r="F56" s="306"/>
      <c r="G56" s="310" t="str">
        <f>VLOOKUP(A56,$AI$4:$AK$35,2,FALSE)</f>
        <v>緑</v>
      </c>
      <c r="H56" s="310"/>
      <c r="I56" s="310"/>
      <c r="J56" s="311">
        <v>27</v>
      </c>
      <c r="K56" s="171"/>
      <c r="L56" s="313"/>
      <c r="M56" s="314"/>
      <c r="N56" s="193"/>
      <c r="O56" s="235" t="s">
        <v>75</v>
      </c>
      <c r="P56" s="57"/>
      <c r="Q56" s="74"/>
      <c r="R56" s="56"/>
      <c r="S56" s="71"/>
      <c r="T56" s="31"/>
      <c r="U56" s="30"/>
      <c r="V56" s="32"/>
      <c r="W56" s="32"/>
      <c r="X56" s="11"/>
      <c r="Y56" s="11"/>
      <c r="Z56" s="11"/>
      <c r="AA56" s="11"/>
      <c r="AB56" s="32"/>
      <c r="AC56" s="32"/>
      <c r="AD56" s="32"/>
      <c r="AE56" s="32"/>
      <c r="AF56" s="32"/>
      <c r="AH56" s="70"/>
      <c r="AK56" s="85"/>
      <c r="AM56" s="36"/>
    </row>
    <row r="57" spans="1:39" s="33" customFormat="1" ht="11.15" customHeight="1" thickBot="1" x14ac:dyDescent="0.4">
      <c r="A57" s="274"/>
      <c r="B57" s="307"/>
      <c r="C57" s="308"/>
      <c r="D57" s="308"/>
      <c r="E57" s="308"/>
      <c r="F57" s="309"/>
      <c r="G57" s="310"/>
      <c r="H57" s="310"/>
      <c r="I57" s="310"/>
      <c r="J57" s="312"/>
      <c r="K57" s="172"/>
      <c r="L57" s="142">
        <v>14</v>
      </c>
      <c r="M57" s="143" t="s">
        <v>51</v>
      </c>
      <c r="N57" s="236"/>
      <c r="O57" s="62"/>
      <c r="P57" s="57"/>
      <c r="Q57" s="74"/>
      <c r="R57" s="56"/>
      <c r="S57" s="71"/>
      <c r="T57" s="31"/>
      <c r="X57" s="11"/>
      <c r="Y57" s="11"/>
      <c r="Z57" s="11"/>
      <c r="AA57" s="11"/>
      <c r="AB57" s="32"/>
      <c r="AC57" s="32"/>
      <c r="AD57" s="32"/>
      <c r="AE57" s="32"/>
      <c r="AF57" s="32"/>
      <c r="AK57" s="85"/>
      <c r="AM57" s="36"/>
    </row>
    <row r="58" spans="1:39" s="33" customFormat="1" ht="11.15" customHeight="1" x14ac:dyDescent="0.35">
      <c r="A58" s="274">
        <v>21</v>
      </c>
      <c r="B58" s="288" t="str">
        <f>VLOOKUP(A58,$AI$4:$AK$35,3,FALSE)</f>
        <v>桜木ライオンズ</v>
      </c>
      <c r="C58" s="289"/>
      <c r="D58" s="289"/>
      <c r="E58" s="289"/>
      <c r="F58" s="290"/>
      <c r="G58" s="294" t="str">
        <f>VLOOKUP(A58,$AI$4:$AK$35,2,FALSE)</f>
        <v>若</v>
      </c>
      <c r="H58" s="294"/>
      <c r="I58" s="294"/>
      <c r="J58" s="295">
        <v>28</v>
      </c>
      <c r="K58" s="173"/>
      <c r="L58" s="60"/>
      <c r="M58" s="82" t="s">
        <v>50</v>
      </c>
      <c r="N58" s="57"/>
      <c r="O58" s="62"/>
      <c r="P58" s="57"/>
      <c r="Q58" s="74"/>
      <c r="R58" s="56"/>
      <c r="S58" s="71"/>
      <c r="T58" s="31"/>
      <c r="X58" s="77"/>
      <c r="Y58" s="77"/>
      <c r="Z58" s="77"/>
      <c r="AA58" s="77"/>
      <c r="AB58" s="77"/>
      <c r="AC58" s="77"/>
      <c r="AD58" s="77"/>
      <c r="AE58" s="77"/>
      <c r="AF58" s="77"/>
      <c r="AK58" s="85"/>
      <c r="AM58" s="36"/>
    </row>
    <row r="59" spans="1:39" s="33" customFormat="1" ht="11.15" customHeight="1" thickBot="1" x14ac:dyDescent="0.4">
      <c r="A59" s="274"/>
      <c r="B59" s="291"/>
      <c r="C59" s="292"/>
      <c r="D59" s="292"/>
      <c r="E59" s="292"/>
      <c r="F59" s="293"/>
      <c r="G59" s="294"/>
      <c r="H59" s="294"/>
      <c r="I59" s="294"/>
      <c r="J59" s="296"/>
      <c r="K59" s="169"/>
      <c r="L59" s="63"/>
      <c r="M59" s="301" t="s">
        <v>78</v>
      </c>
      <c r="N59" s="300"/>
      <c r="O59" s="300"/>
      <c r="P59" s="57">
        <v>28</v>
      </c>
      <c r="Q59" s="72" t="s">
        <v>46</v>
      </c>
      <c r="R59" s="56"/>
      <c r="S59" s="71"/>
      <c r="T59" s="31"/>
      <c r="X59" s="83"/>
      <c r="Y59" s="83"/>
      <c r="Z59" s="83"/>
      <c r="AA59" s="83"/>
      <c r="AB59" s="83"/>
      <c r="AC59" s="83"/>
      <c r="AD59" s="83"/>
      <c r="AE59" s="83"/>
      <c r="AF59" s="83"/>
      <c r="AK59" s="85"/>
      <c r="AM59" s="36"/>
    </row>
    <row r="60" spans="1:39" s="33" customFormat="1" ht="11.15" customHeight="1" thickTop="1" x14ac:dyDescent="0.35">
      <c r="A60" s="274">
        <v>9</v>
      </c>
      <c r="B60" s="288" t="str">
        <f>VLOOKUP(A60,$AI$4:$AK$35,3,FALSE)</f>
        <v>幕張ヒーローズ</v>
      </c>
      <c r="C60" s="289"/>
      <c r="D60" s="289"/>
      <c r="E60" s="289"/>
      <c r="F60" s="290"/>
      <c r="G60" s="294" t="str">
        <f>VLOOKUP(A60,$AI$4:$AK$35,2,FALSE)</f>
        <v>花</v>
      </c>
      <c r="H60" s="294"/>
      <c r="I60" s="294"/>
      <c r="J60" s="295">
        <v>29</v>
      </c>
      <c r="K60" s="170"/>
      <c r="L60" s="60"/>
      <c r="M60" s="301" t="s">
        <v>83</v>
      </c>
      <c r="N60" s="300"/>
      <c r="O60" s="300"/>
      <c r="P60" s="244"/>
      <c r="Q60" s="246" t="s">
        <v>84</v>
      </c>
      <c r="R60" s="213"/>
      <c r="S60" s="71"/>
      <c r="T60" s="31"/>
      <c r="U60" s="11"/>
      <c r="V60" s="11"/>
      <c r="W60" s="11"/>
      <c r="X60" s="83"/>
      <c r="Y60" s="83"/>
      <c r="Z60" s="83"/>
      <c r="AA60" s="83"/>
      <c r="AB60" s="83"/>
      <c r="AC60" s="83"/>
      <c r="AD60" s="83"/>
      <c r="AE60" s="83"/>
      <c r="AF60" s="83"/>
      <c r="AK60" s="85"/>
      <c r="AM60" s="36"/>
    </row>
    <row r="61" spans="1:39" s="33" customFormat="1" ht="11.15" customHeight="1" thickBot="1" x14ac:dyDescent="0.4">
      <c r="A61" s="274"/>
      <c r="B61" s="291"/>
      <c r="C61" s="292"/>
      <c r="D61" s="292"/>
      <c r="E61" s="292"/>
      <c r="F61" s="293"/>
      <c r="G61" s="294"/>
      <c r="H61" s="294"/>
      <c r="I61" s="294"/>
      <c r="J61" s="296"/>
      <c r="K61" s="167"/>
      <c r="L61" s="63">
        <v>15</v>
      </c>
      <c r="M61" s="82" t="s">
        <v>52</v>
      </c>
      <c r="N61" s="57"/>
      <c r="O61" s="71"/>
      <c r="P61" s="244"/>
      <c r="Q61" s="71"/>
      <c r="R61" s="57"/>
      <c r="S61" s="71"/>
      <c r="T61" s="31"/>
      <c r="U61" s="11"/>
      <c r="V61" s="11"/>
      <c r="W61" s="11"/>
      <c r="X61" s="83"/>
      <c r="Y61" s="83"/>
      <c r="Z61" s="83"/>
      <c r="AA61" s="83"/>
      <c r="AB61" s="83"/>
      <c r="AC61" s="83"/>
      <c r="AD61" s="83"/>
      <c r="AE61" s="83"/>
      <c r="AF61" s="83"/>
      <c r="AH61" s="70"/>
      <c r="AK61" s="85"/>
      <c r="AM61" s="36"/>
    </row>
    <row r="62" spans="1:39" s="33" customFormat="1" ht="11.15" customHeight="1" thickBot="1" x14ac:dyDescent="0.4">
      <c r="A62" s="274">
        <v>29</v>
      </c>
      <c r="B62" s="288" t="str">
        <f>VLOOKUP(A62,$AI$4:$AK$35,3,FALSE)</f>
        <v>幸町リトルインディアンズ</v>
      </c>
      <c r="C62" s="289"/>
      <c r="D62" s="289"/>
      <c r="E62" s="289"/>
      <c r="F62" s="290"/>
      <c r="G62" s="294" t="str">
        <f>VLOOKUP(A62,$AI$4:$AK$35,2,FALSE)</f>
        <v>美</v>
      </c>
      <c r="H62" s="294"/>
      <c r="I62" s="294"/>
      <c r="J62" s="295">
        <v>30</v>
      </c>
      <c r="K62" s="168"/>
      <c r="L62" s="134"/>
      <c r="M62" s="145" t="s">
        <v>53</v>
      </c>
      <c r="N62" s="144"/>
      <c r="O62" s="74"/>
      <c r="P62" s="244"/>
      <c r="Q62" s="71"/>
      <c r="R62" s="57"/>
      <c r="S62" s="71"/>
      <c r="T62" s="31"/>
      <c r="U62" s="11"/>
      <c r="V62" s="11"/>
      <c r="W62" s="11"/>
      <c r="X62" s="78"/>
      <c r="Y62" s="78"/>
      <c r="Z62" s="78"/>
      <c r="AA62" s="78"/>
      <c r="AB62" s="78"/>
      <c r="AC62" s="78"/>
      <c r="AD62" s="78"/>
      <c r="AE62" s="78"/>
      <c r="AF62" s="78"/>
      <c r="AH62" s="70"/>
      <c r="AK62" s="85"/>
      <c r="AM62" s="36"/>
    </row>
    <row r="63" spans="1:39" s="33" customFormat="1" ht="11.15" customHeight="1" thickBot="1" x14ac:dyDescent="0.4">
      <c r="A63" s="274"/>
      <c r="B63" s="291"/>
      <c r="C63" s="292"/>
      <c r="D63" s="292"/>
      <c r="E63" s="292"/>
      <c r="F63" s="293"/>
      <c r="G63" s="294"/>
      <c r="H63" s="294"/>
      <c r="I63" s="294"/>
      <c r="J63" s="296"/>
      <c r="K63" s="110"/>
      <c r="L63" s="297"/>
      <c r="M63" s="298"/>
      <c r="N63" s="57">
        <v>24</v>
      </c>
      <c r="O63" s="237" t="s">
        <v>55</v>
      </c>
      <c r="P63" s="245"/>
      <c r="Q63" s="71"/>
      <c r="R63" s="57"/>
      <c r="S63" s="71"/>
      <c r="T63" s="31"/>
      <c r="U63" s="11"/>
      <c r="V63" s="11"/>
      <c r="W63" s="11"/>
      <c r="X63" s="78"/>
      <c r="Y63" s="78"/>
      <c r="Z63" s="78"/>
      <c r="AA63" s="78"/>
      <c r="AB63" s="78"/>
      <c r="AC63" s="78"/>
      <c r="AD63" s="78"/>
      <c r="AE63" s="78"/>
      <c r="AF63" s="78"/>
      <c r="AH63" s="70"/>
      <c r="AK63" s="85"/>
      <c r="AM63" s="36"/>
    </row>
    <row r="64" spans="1:39" s="33" customFormat="1" ht="11.15" customHeight="1" x14ac:dyDescent="0.35">
      <c r="A64" s="274">
        <v>20</v>
      </c>
      <c r="B64" s="288" t="str">
        <f>VLOOKUP(A64,$AI$4:$AK$35,3,FALSE)</f>
        <v>都賀の台レッドウイングス</v>
      </c>
      <c r="C64" s="289"/>
      <c r="D64" s="289"/>
      <c r="E64" s="289"/>
      <c r="F64" s="290"/>
      <c r="G64" s="294" t="str">
        <f>VLOOKUP(A64,$AI$4:$AK$35,2,FALSE)</f>
        <v>若</v>
      </c>
      <c r="H64" s="294"/>
      <c r="I64" s="294"/>
      <c r="J64" s="295">
        <v>31</v>
      </c>
      <c r="K64" s="116"/>
      <c r="L64" s="299"/>
      <c r="M64" s="300"/>
      <c r="N64" s="57"/>
      <c r="O64" s="256" t="s">
        <v>75</v>
      </c>
      <c r="P64" s="57"/>
      <c r="Q64" s="84"/>
      <c r="R64" s="68"/>
      <c r="S64" s="71"/>
      <c r="T64" s="31"/>
      <c r="U64" s="11"/>
      <c r="V64" s="11"/>
      <c r="W64" s="11"/>
      <c r="AB64" s="32"/>
      <c r="AC64" s="32"/>
      <c r="AD64" s="32"/>
      <c r="AE64" s="32"/>
      <c r="AF64" s="32"/>
      <c r="AH64" s="70"/>
      <c r="AK64" s="85"/>
      <c r="AM64" s="36"/>
    </row>
    <row r="65" spans="1:39" s="33" customFormat="1" ht="11.15" customHeight="1" thickBot="1" x14ac:dyDescent="0.4">
      <c r="A65" s="274"/>
      <c r="B65" s="291"/>
      <c r="C65" s="292"/>
      <c r="D65" s="292"/>
      <c r="E65" s="292"/>
      <c r="F65" s="293"/>
      <c r="G65" s="294"/>
      <c r="H65" s="294"/>
      <c r="I65" s="294"/>
      <c r="J65" s="296"/>
      <c r="K65" s="224"/>
      <c r="L65" s="215" t="s">
        <v>49</v>
      </c>
      <c r="M65" s="82" t="s">
        <v>68</v>
      </c>
      <c r="N65" s="57"/>
      <c r="O65" s="257"/>
      <c r="P65" s="57"/>
      <c r="Q65" s="84"/>
      <c r="R65" s="68"/>
      <c r="S65" s="71"/>
      <c r="T65" s="85"/>
      <c r="U65" s="11"/>
      <c r="V65" s="11"/>
      <c r="W65" s="11"/>
      <c r="AB65" s="32"/>
      <c r="AC65" s="32"/>
      <c r="AD65" s="32"/>
      <c r="AE65" s="32"/>
      <c r="AF65" s="32"/>
      <c r="AH65" s="70"/>
      <c r="AK65" s="85"/>
      <c r="AM65" s="36"/>
    </row>
    <row r="66" spans="1:39" s="33" customFormat="1" ht="11.15" customHeight="1" thickTop="1" thickBot="1" x14ac:dyDescent="0.4">
      <c r="A66" s="274">
        <v>12</v>
      </c>
      <c r="B66" s="275" t="str">
        <f>VLOOKUP(A66,$AI$4:$AK$35,3,FALSE)</f>
        <v>小中台ＪＢＣ</v>
      </c>
      <c r="C66" s="276"/>
      <c r="D66" s="276"/>
      <c r="E66" s="276"/>
      <c r="F66" s="277"/>
      <c r="G66" s="281" t="str">
        <f>VLOOKUP(A66,$AI$4:$AK$35,2,FALSE)</f>
        <v>稲</v>
      </c>
      <c r="H66" s="281"/>
      <c r="I66" s="281"/>
      <c r="J66" s="282">
        <v>32</v>
      </c>
      <c r="K66" s="221"/>
      <c r="L66" s="259"/>
      <c r="M66" s="258" t="s">
        <v>71</v>
      </c>
      <c r="N66" s="213"/>
      <c r="O66" s="84"/>
      <c r="P66" s="68"/>
      <c r="Q66" s="84"/>
      <c r="R66" s="68"/>
      <c r="S66" s="71"/>
      <c r="T66" s="85"/>
      <c r="U66" s="11"/>
      <c r="V66" s="11"/>
      <c r="W66" s="11"/>
      <c r="AB66" s="32"/>
      <c r="AC66" s="32"/>
      <c r="AD66" s="32"/>
      <c r="AE66" s="32"/>
      <c r="AF66" s="32"/>
      <c r="AH66" s="70"/>
      <c r="AK66" s="85"/>
      <c r="AM66" s="36"/>
    </row>
    <row r="67" spans="1:39" s="33" customFormat="1" ht="11.15" customHeight="1" thickTop="1" x14ac:dyDescent="0.35">
      <c r="A67" s="274"/>
      <c r="B67" s="278"/>
      <c r="C67" s="279"/>
      <c r="D67" s="279"/>
      <c r="E67" s="279"/>
      <c r="F67" s="280"/>
      <c r="G67" s="281"/>
      <c r="H67" s="281"/>
      <c r="I67" s="281"/>
      <c r="J67" s="283"/>
      <c r="K67" s="261"/>
      <c r="L67" s="260"/>
      <c r="M67" s="27"/>
      <c r="N67" s="28"/>
      <c r="O67" s="29"/>
      <c r="P67" s="85"/>
      <c r="R67" s="85"/>
      <c r="T67" s="85"/>
      <c r="U67" s="11"/>
      <c r="V67" s="11"/>
      <c r="W67" s="11"/>
      <c r="X67" s="78"/>
      <c r="Y67" s="78"/>
      <c r="Z67" s="78"/>
      <c r="AA67" s="78"/>
      <c r="AB67" s="78"/>
      <c r="AC67" s="78"/>
      <c r="AD67" s="78"/>
      <c r="AE67" s="78"/>
      <c r="AF67" s="78"/>
      <c r="AH67" s="70"/>
      <c r="AK67" s="85"/>
      <c r="AM67" s="36"/>
    </row>
    <row r="68" spans="1:39" s="77" customFormat="1" ht="10.75" customHeight="1" x14ac:dyDescent="0.35">
      <c r="B68" s="284"/>
      <c r="C68" s="285"/>
      <c r="D68" s="286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86"/>
      <c r="V68" s="87"/>
      <c r="W68" s="86"/>
      <c r="X68" s="78"/>
      <c r="Y68" s="78"/>
      <c r="Z68" s="78"/>
      <c r="AA68" s="78"/>
      <c r="AB68" s="78"/>
      <c r="AC68" s="78"/>
      <c r="AD68" s="78"/>
      <c r="AE68" s="78"/>
      <c r="AF68" s="78"/>
      <c r="AI68" s="33"/>
      <c r="AJ68" s="33"/>
      <c r="AK68" s="85"/>
      <c r="AM68" s="88"/>
    </row>
    <row r="69" spans="1:39" s="78" customFormat="1" ht="9.65" customHeight="1" x14ac:dyDescent="0.35">
      <c r="B69" s="89"/>
      <c r="C69" s="90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X69" s="80"/>
      <c r="Y69" s="80"/>
      <c r="Z69" s="80"/>
      <c r="AA69" s="80"/>
      <c r="AB69" s="80"/>
      <c r="AC69" s="80"/>
      <c r="AD69" s="80"/>
      <c r="AE69" s="80"/>
      <c r="AF69" s="80"/>
      <c r="AI69" s="33"/>
      <c r="AJ69" s="33"/>
      <c r="AK69" s="85"/>
      <c r="AM69" s="91"/>
    </row>
    <row r="70" spans="1:39" s="120" customFormat="1" ht="18" x14ac:dyDescent="0.2">
      <c r="A70" s="118"/>
      <c r="B70" s="272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105"/>
      <c r="V70" s="119"/>
    </row>
    <row r="71" spans="1:39" s="199" customFormat="1" ht="13" x14ac:dyDescent="0.2">
      <c r="A71" s="197"/>
      <c r="B71" s="198" t="s">
        <v>59</v>
      </c>
      <c r="D71" s="200"/>
      <c r="E71" s="198"/>
      <c r="F71" s="201" t="s">
        <v>62</v>
      </c>
      <c r="G71" s="202"/>
      <c r="H71" s="203"/>
      <c r="I71" s="204"/>
      <c r="J71" s="203"/>
      <c r="K71" s="203"/>
      <c r="L71" s="205"/>
      <c r="M71" s="205"/>
      <c r="N71" s="205"/>
      <c r="O71" s="205"/>
      <c r="P71" s="202"/>
      <c r="Q71" s="206"/>
      <c r="R71" s="207"/>
      <c r="S71" s="124"/>
      <c r="T71" s="208"/>
      <c r="U71" s="209"/>
      <c r="V71" s="210"/>
    </row>
    <row r="72" spans="1:39" s="199" customFormat="1" ht="13" x14ac:dyDescent="0.2">
      <c r="A72" s="197"/>
      <c r="B72" s="198" t="s">
        <v>60</v>
      </c>
      <c r="D72" s="200"/>
      <c r="F72" s="198" t="s">
        <v>63</v>
      </c>
      <c r="G72" s="202"/>
      <c r="H72" s="203"/>
      <c r="I72" s="204"/>
      <c r="J72" s="203"/>
      <c r="K72" s="216"/>
      <c r="L72" s="217"/>
      <c r="M72" s="217"/>
      <c r="N72" s="217"/>
      <c r="O72" s="217"/>
      <c r="P72" s="202"/>
      <c r="Q72" s="206"/>
      <c r="R72" s="207"/>
      <c r="S72" s="124"/>
      <c r="T72" s="208"/>
      <c r="U72" s="209"/>
      <c r="V72" s="210"/>
    </row>
    <row r="73" spans="1:39" s="107" customFormat="1" ht="18" x14ac:dyDescent="0.2">
      <c r="A73" s="121"/>
      <c r="B73" s="125" t="s">
        <v>61</v>
      </c>
      <c r="D73" s="126"/>
      <c r="F73" s="125" t="s">
        <v>64</v>
      </c>
      <c r="G73" s="128"/>
      <c r="H73" s="127"/>
      <c r="I73" s="129"/>
      <c r="J73" s="127"/>
      <c r="K73" s="189"/>
      <c r="L73" s="190"/>
      <c r="M73" s="190"/>
      <c r="N73" s="190"/>
      <c r="O73" s="190"/>
      <c r="P73" s="128"/>
      <c r="Q73" s="130"/>
      <c r="R73" s="131"/>
      <c r="S73" s="132"/>
      <c r="T73" s="133"/>
      <c r="U73" s="106"/>
      <c r="V73" s="122"/>
    </row>
    <row r="74" spans="1:39" s="120" customFormat="1" ht="18" x14ac:dyDescent="0.2">
      <c r="E74" s="123"/>
      <c r="K74" s="117"/>
      <c r="Q74" s="108"/>
      <c r="R74" s="123"/>
      <c r="S74" s="109"/>
    </row>
    <row r="75" spans="1:39" s="176" customFormat="1" ht="13" x14ac:dyDescent="0.2">
      <c r="A75" s="174"/>
      <c r="B75" s="175" t="s">
        <v>65</v>
      </c>
      <c r="D75" s="177"/>
      <c r="E75" s="175"/>
      <c r="F75" s="188" t="s">
        <v>66</v>
      </c>
      <c r="G75" s="179"/>
      <c r="H75" s="178"/>
      <c r="I75" s="180"/>
      <c r="J75" s="178"/>
      <c r="K75" s="178"/>
      <c r="L75" s="181"/>
      <c r="M75" s="181"/>
      <c r="N75" s="181"/>
      <c r="O75" s="181"/>
      <c r="P75" s="179"/>
      <c r="Q75" s="182"/>
      <c r="R75" s="183"/>
      <c r="S75" s="184"/>
      <c r="T75" s="185"/>
      <c r="U75" s="186"/>
      <c r="V75" s="187"/>
    </row>
    <row r="76" spans="1:39" s="33" customFormat="1" ht="9.9" customHeight="1" x14ac:dyDescent="0.35">
      <c r="A76" s="92"/>
      <c r="B76" s="92"/>
      <c r="C76" s="92"/>
      <c r="D76" s="92"/>
      <c r="E76" s="92"/>
      <c r="F76" s="92"/>
      <c r="G76" s="92"/>
      <c r="H76" s="92"/>
      <c r="I76" s="92"/>
      <c r="J76" s="36"/>
      <c r="K76" s="116"/>
      <c r="L76" s="40"/>
      <c r="M76" s="93"/>
      <c r="N76" s="31"/>
      <c r="O76" s="30"/>
      <c r="P76" s="85"/>
      <c r="R76" s="85"/>
      <c r="T76" s="85"/>
      <c r="X76" s="32"/>
      <c r="Y76" s="32"/>
      <c r="Z76" s="32"/>
      <c r="AA76" s="32"/>
      <c r="AB76" s="32"/>
      <c r="AC76" s="32"/>
      <c r="AD76" s="32"/>
      <c r="AE76" s="32"/>
      <c r="AF76" s="32"/>
      <c r="AH76" s="70"/>
      <c r="AK76" s="85"/>
      <c r="AM76" s="36"/>
    </row>
    <row r="77" spans="1:39" s="33" customFormat="1" ht="9.9" customHeight="1" x14ac:dyDescent="0.35">
      <c r="A77" s="92"/>
      <c r="B77" s="92"/>
      <c r="C77" s="92"/>
      <c r="D77" s="92"/>
      <c r="E77" s="92"/>
      <c r="F77" s="92"/>
      <c r="G77" s="92"/>
      <c r="H77" s="92"/>
      <c r="I77" s="92"/>
      <c r="J77" s="36"/>
      <c r="K77" s="116"/>
      <c r="L77" s="40"/>
      <c r="M77" s="93"/>
      <c r="N77" s="31"/>
      <c r="O77" s="30"/>
      <c r="P77" s="85"/>
      <c r="R77" s="85"/>
      <c r="T77" s="85"/>
      <c r="X77" s="32"/>
      <c r="Y77" s="32"/>
      <c r="Z77" s="32"/>
      <c r="AA77" s="32"/>
      <c r="AB77" s="32"/>
      <c r="AC77" s="32"/>
      <c r="AD77" s="32"/>
      <c r="AE77" s="32"/>
      <c r="AF77" s="32"/>
      <c r="AH77" s="70"/>
      <c r="AK77" s="85"/>
      <c r="AM77" s="36"/>
    </row>
    <row r="78" spans="1:39" s="33" customFormat="1" ht="9.9" customHeight="1" x14ac:dyDescent="0.35">
      <c r="A78" s="92"/>
      <c r="B78" s="92"/>
      <c r="C78" s="92"/>
      <c r="D78" s="92"/>
      <c r="E78" s="92"/>
      <c r="F78" s="92"/>
      <c r="G78" s="92"/>
      <c r="H78" s="92"/>
      <c r="I78" s="92"/>
      <c r="J78" s="36"/>
      <c r="K78" s="116"/>
      <c r="L78" s="40"/>
      <c r="M78" s="93"/>
      <c r="N78" s="31"/>
      <c r="O78" s="30"/>
      <c r="P78" s="85"/>
      <c r="R78" s="85"/>
      <c r="T78" s="85"/>
      <c r="X78" s="32"/>
      <c r="Y78" s="32"/>
      <c r="Z78" s="32"/>
      <c r="AA78" s="32"/>
      <c r="AB78" s="32"/>
      <c r="AC78" s="32"/>
      <c r="AD78" s="32"/>
      <c r="AE78" s="32"/>
      <c r="AF78" s="32"/>
      <c r="AH78" s="70"/>
      <c r="AK78" s="85"/>
      <c r="AM78" s="36"/>
    </row>
    <row r="79" spans="1:39" s="33" customFormat="1" ht="9.9" customHeight="1" x14ac:dyDescent="0.35">
      <c r="A79" s="92"/>
      <c r="B79" s="92"/>
      <c r="C79" s="92"/>
      <c r="D79" s="92"/>
      <c r="E79" s="92"/>
      <c r="F79" s="92"/>
      <c r="G79" s="92"/>
      <c r="H79" s="92"/>
      <c r="I79" s="92"/>
      <c r="J79" s="36"/>
      <c r="K79" s="116"/>
      <c r="L79" s="40"/>
      <c r="M79" s="93"/>
      <c r="N79" s="31"/>
      <c r="O79" s="30"/>
      <c r="P79" s="85"/>
      <c r="R79" s="85"/>
      <c r="T79" s="85"/>
      <c r="X79" s="32"/>
      <c r="Y79" s="32"/>
      <c r="Z79" s="32"/>
      <c r="AA79" s="32"/>
      <c r="AB79" s="32"/>
      <c r="AC79" s="32"/>
      <c r="AD79" s="32"/>
      <c r="AE79" s="32"/>
      <c r="AF79" s="32"/>
      <c r="AH79" s="70"/>
      <c r="AK79" s="85"/>
      <c r="AM79" s="36"/>
    </row>
    <row r="80" spans="1:39" s="33" customFormat="1" ht="9.9" customHeight="1" x14ac:dyDescent="0.35">
      <c r="A80" s="92"/>
      <c r="B80" s="92"/>
      <c r="C80" s="92"/>
      <c r="D80" s="92"/>
      <c r="E80" s="92"/>
      <c r="F80" s="92"/>
      <c r="G80" s="92"/>
      <c r="H80" s="92"/>
      <c r="I80" s="92"/>
      <c r="J80" s="36"/>
      <c r="K80" s="116"/>
      <c r="L80" s="40"/>
      <c r="M80" s="93"/>
      <c r="N80" s="31"/>
      <c r="O80" s="30"/>
      <c r="P80" s="31"/>
      <c r="Q80" s="30"/>
      <c r="R80" s="31"/>
      <c r="S80" s="30"/>
      <c r="T80" s="31"/>
      <c r="U80" s="30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H80" s="70"/>
      <c r="AK80" s="85"/>
      <c r="AM80" s="36"/>
    </row>
    <row r="81" spans="1:39" s="33" customFormat="1" ht="9.9" customHeight="1" x14ac:dyDescent="0.35">
      <c r="A81" s="92"/>
      <c r="B81" s="92"/>
      <c r="C81" s="92"/>
      <c r="D81" s="92"/>
      <c r="E81" s="92"/>
      <c r="F81" s="92"/>
      <c r="G81" s="92"/>
      <c r="H81" s="92"/>
      <c r="I81" s="92"/>
      <c r="J81" s="36"/>
      <c r="K81" s="116"/>
      <c r="L81" s="40"/>
      <c r="M81" s="93"/>
      <c r="N81" s="31"/>
      <c r="O81" s="30"/>
      <c r="P81" s="31"/>
      <c r="Q81" s="30"/>
      <c r="R81" s="31"/>
      <c r="S81" s="30"/>
      <c r="T81" s="31"/>
      <c r="U81" s="30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H81" s="70"/>
      <c r="AK81" s="85"/>
      <c r="AM81" s="36"/>
    </row>
    <row r="82" spans="1:39" s="33" customFormat="1" ht="9.9" customHeight="1" x14ac:dyDescent="0.35">
      <c r="A82" s="92"/>
      <c r="B82" s="92"/>
      <c r="C82" s="92"/>
      <c r="D82" s="92"/>
      <c r="E82" s="92"/>
      <c r="F82" s="92"/>
      <c r="G82" s="92"/>
      <c r="H82" s="92"/>
      <c r="I82" s="92"/>
      <c r="J82" s="36"/>
      <c r="K82" s="116"/>
      <c r="L82" s="40"/>
      <c r="M82" s="93"/>
      <c r="N82" s="31"/>
      <c r="O82" s="30"/>
      <c r="P82" s="31"/>
      <c r="Q82" s="30"/>
      <c r="R82" s="31"/>
      <c r="S82" s="30"/>
      <c r="T82" s="31"/>
      <c r="U82" s="30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H82" s="70"/>
      <c r="AI82" s="94"/>
      <c r="AJ82" s="94"/>
      <c r="AK82" s="98"/>
      <c r="AM82" s="36"/>
    </row>
    <row r="83" spans="1:39" s="33" customFormat="1" ht="9.9" customHeight="1" x14ac:dyDescent="0.35">
      <c r="A83" s="92"/>
      <c r="B83" s="92"/>
      <c r="C83" s="92"/>
      <c r="D83" s="92"/>
      <c r="E83" s="92"/>
      <c r="F83" s="92"/>
      <c r="G83" s="92"/>
      <c r="H83" s="92"/>
      <c r="I83" s="92"/>
      <c r="J83" s="36"/>
      <c r="K83" s="116"/>
      <c r="L83" s="40"/>
      <c r="M83" s="93"/>
      <c r="N83" s="31"/>
      <c r="O83" s="30"/>
      <c r="P83" s="31"/>
      <c r="Q83" s="30"/>
      <c r="R83" s="31"/>
      <c r="S83" s="30"/>
      <c r="T83" s="31"/>
      <c r="U83" s="30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H83" s="70"/>
      <c r="AI83" s="94"/>
      <c r="AJ83" s="94"/>
      <c r="AK83" s="98"/>
      <c r="AM83" s="36"/>
    </row>
    <row r="84" spans="1:39" s="33" customFormat="1" ht="9.9" customHeight="1" x14ac:dyDescent="0.35">
      <c r="A84" s="92"/>
      <c r="B84" s="92"/>
      <c r="C84" s="92"/>
      <c r="D84" s="92"/>
      <c r="E84" s="92"/>
      <c r="F84" s="92"/>
      <c r="G84" s="92"/>
      <c r="H84" s="92"/>
      <c r="I84" s="92"/>
      <c r="J84" s="36"/>
      <c r="K84" s="116"/>
      <c r="L84" s="40"/>
      <c r="M84" s="93"/>
      <c r="N84" s="31"/>
      <c r="O84" s="30"/>
      <c r="P84" s="31"/>
      <c r="Q84" s="30"/>
      <c r="R84" s="31"/>
      <c r="S84" s="30"/>
      <c r="T84" s="31"/>
      <c r="U84" s="30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H84" s="70"/>
      <c r="AI84" s="94"/>
      <c r="AJ84" s="94"/>
      <c r="AK84" s="98"/>
      <c r="AM84" s="36"/>
    </row>
    <row r="85" spans="1:39" s="33" customFormat="1" ht="9.9" customHeight="1" x14ac:dyDescent="0.35">
      <c r="A85" s="92"/>
      <c r="B85" s="92"/>
      <c r="C85" s="92"/>
      <c r="D85" s="92"/>
      <c r="E85" s="92"/>
      <c r="F85" s="92"/>
      <c r="G85" s="92"/>
      <c r="H85" s="92"/>
      <c r="I85" s="92"/>
      <c r="J85" s="36"/>
      <c r="K85" s="116"/>
      <c r="L85" s="40"/>
      <c r="M85" s="93"/>
      <c r="N85" s="31"/>
      <c r="O85" s="30"/>
      <c r="P85" s="31"/>
      <c r="Q85" s="30"/>
      <c r="R85" s="31"/>
      <c r="S85" s="30"/>
      <c r="T85" s="31"/>
      <c r="U85" s="30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H85" s="70"/>
      <c r="AI85" s="94"/>
      <c r="AJ85" s="94"/>
      <c r="AK85" s="98"/>
      <c r="AM85" s="36"/>
    </row>
    <row r="86" spans="1:39" s="33" customFormat="1" ht="9.9" customHeight="1" x14ac:dyDescent="0.35">
      <c r="A86" s="92"/>
      <c r="B86" s="92"/>
      <c r="C86" s="92"/>
      <c r="D86" s="92"/>
      <c r="E86" s="92"/>
      <c r="F86" s="92"/>
      <c r="G86" s="92"/>
      <c r="H86" s="92"/>
      <c r="I86" s="92"/>
      <c r="J86" s="36"/>
      <c r="K86" s="116"/>
      <c r="L86" s="40"/>
      <c r="M86" s="93"/>
      <c r="N86" s="31"/>
      <c r="O86" s="30"/>
      <c r="P86" s="31"/>
      <c r="Q86" s="30"/>
      <c r="R86" s="31"/>
      <c r="S86" s="30"/>
      <c r="T86" s="31"/>
      <c r="U86" s="30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H86" s="70"/>
      <c r="AI86" s="94"/>
      <c r="AJ86" s="94"/>
      <c r="AK86" s="98"/>
      <c r="AM86" s="36"/>
    </row>
    <row r="87" spans="1:39" s="33" customFormat="1" ht="9.9" customHeight="1" x14ac:dyDescent="0.35">
      <c r="A87" s="92"/>
      <c r="B87" s="92"/>
      <c r="C87" s="92"/>
      <c r="D87" s="92"/>
      <c r="E87" s="92"/>
      <c r="F87" s="92"/>
      <c r="G87" s="92"/>
      <c r="H87" s="92"/>
      <c r="I87" s="92"/>
      <c r="J87" s="36"/>
      <c r="K87" s="116"/>
      <c r="L87" s="40"/>
      <c r="M87" s="93"/>
      <c r="N87" s="31"/>
      <c r="O87" s="30"/>
      <c r="P87" s="31"/>
      <c r="Q87" s="30"/>
      <c r="R87" s="31"/>
      <c r="S87" s="30"/>
      <c r="T87" s="31"/>
      <c r="U87" s="30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H87" s="70"/>
      <c r="AI87" s="94"/>
      <c r="AJ87" s="94"/>
      <c r="AK87" s="98"/>
      <c r="AM87" s="36"/>
    </row>
    <row r="88" spans="1:39" s="33" customFormat="1" ht="9.9" customHeight="1" x14ac:dyDescent="0.35">
      <c r="A88" s="92"/>
      <c r="B88" s="92"/>
      <c r="C88" s="92"/>
      <c r="D88" s="92"/>
      <c r="E88" s="92"/>
      <c r="F88" s="92"/>
      <c r="G88" s="92"/>
      <c r="H88" s="92"/>
      <c r="I88" s="92"/>
      <c r="J88" s="36"/>
      <c r="K88" s="116"/>
      <c r="L88" s="40"/>
      <c r="M88" s="93"/>
      <c r="N88" s="31"/>
      <c r="O88" s="30"/>
      <c r="P88" s="31"/>
      <c r="Q88" s="30"/>
      <c r="R88" s="31"/>
      <c r="S88" s="30"/>
      <c r="T88" s="31"/>
      <c r="U88" s="30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H88" s="70"/>
      <c r="AI88" s="94"/>
      <c r="AJ88" s="94"/>
      <c r="AK88" s="98"/>
      <c r="AM88" s="36"/>
    </row>
    <row r="89" spans="1:39" s="33" customFormat="1" ht="9.9" customHeight="1" x14ac:dyDescent="0.35">
      <c r="A89" s="92"/>
      <c r="B89" s="92"/>
      <c r="C89" s="92"/>
      <c r="D89" s="92"/>
      <c r="E89" s="92"/>
      <c r="F89" s="92"/>
      <c r="G89" s="92"/>
      <c r="H89" s="92"/>
      <c r="I89" s="92"/>
      <c r="J89" s="36"/>
      <c r="K89" s="116"/>
      <c r="L89" s="40"/>
      <c r="M89" s="93"/>
      <c r="N89" s="31"/>
      <c r="O89" s="30"/>
      <c r="P89" s="31"/>
      <c r="Q89" s="30"/>
      <c r="R89" s="31"/>
      <c r="S89" s="30"/>
      <c r="T89" s="31"/>
      <c r="U89" s="30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H89" s="70"/>
      <c r="AI89" s="94"/>
      <c r="AJ89" s="94"/>
      <c r="AK89" s="98"/>
      <c r="AM89" s="36"/>
    </row>
    <row r="90" spans="1:39" s="33" customFormat="1" ht="9.9" customHeight="1" x14ac:dyDescent="0.35">
      <c r="A90" s="92"/>
      <c r="B90" s="92"/>
      <c r="C90" s="92"/>
      <c r="D90" s="92"/>
      <c r="E90" s="92"/>
      <c r="F90" s="92"/>
      <c r="G90" s="92"/>
      <c r="H90" s="92"/>
      <c r="I90" s="92"/>
      <c r="J90" s="36"/>
      <c r="K90" s="116"/>
      <c r="L90" s="40"/>
      <c r="M90" s="93"/>
      <c r="N90" s="31"/>
      <c r="O90" s="30"/>
      <c r="P90" s="31"/>
      <c r="Q90" s="30"/>
      <c r="R90" s="31"/>
      <c r="S90" s="30"/>
      <c r="T90" s="31"/>
      <c r="U90" s="30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H90" s="70"/>
      <c r="AI90" s="94"/>
      <c r="AJ90" s="94"/>
      <c r="AK90" s="98"/>
      <c r="AM90" s="36"/>
    </row>
    <row r="91" spans="1:39" s="33" customFormat="1" ht="9.9" customHeight="1" x14ac:dyDescent="0.35">
      <c r="A91" s="92"/>
      <c r="B91" s="92"/>
      <c r="C91" s="92"/>
      <c r="D91" s="92"/>
      <c r="E91" s="92"/>
      <c r="F91" s="92"/>
      <c r="G91" s="92"/>
      <c r="H91" s="92"/>
      <c r="I91" s="92"/>
      <c r="J91" s="36"/>
      <c r="K91" s="116"/>
      <c r="L91" s="40"/>
      <c r="M91" s="93"/>
      <c r="N91" s="31"/>
      <c r="O91" s="30"/>
      <c r="P91" s="31"/>
      <c r="Q91" s="30"/>
      <c r="R91" s="31"/>
      <c r="S91" s="30"/>
      <c r="T91" s="31"/>
      <c r="U91" s="30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H91" s="70"/>
      <c r="AI91" s="94"/>
      <c r="AJ91" s="94"/>
      <c r="AK91" s="98"/>
      <c r="AM91" s="36"/>
    </row>
    <row r="92" spans="1:39" s="33" customFormat="1" ht="9.9" customHeight="1" x14ac:dyDescent="0.35">
      <c r="A92" s="92"/>
      <c r="B92" s="92"/>
      <c r="C92" s="92"/>
      <c r="D92" s="92"/>
      <c r="E92" s="92"/>
      <c r="F92" s="92"/>
      <c r="G92" s="92"/>
      <c r="H92" s="92"/>
      <c r="I92" s="92"/>
      <c r="J92" s="36"/>
      <c r="K92" s="116"/>
      <c r="L92" s="40"/>
      <c r="M92" s="93"/>
      <c r="N92" s="31"/>
      <c r="O92" s="30"/>
      <c r="P92" s="31"/>
      <c r="Q92" s="30"/>
      <c r="R92" s="31"/>
      <c r="S92" s="30"/>
      <c r="T92" s="31"/>
      <c r="U92" s="30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H92" s="70"/>
      <c r="AI92" s="94"/>
      <c r="AJ92" s="94"/>
      <c r="AK92" s="98"/>
      <c r="AM92" s="36"/>
    </row>
    <row r="93" spans="1:39" s="33" customFormat="1" ht="9.9" customHeight="1" x14ac:dyDescent="0.35">
      <c r="A93" s="92"/>
      <c r="B93" s="92"/>
      <c r="C93" s="92"/>
      <c r="D93" s="92"/>
      <c r="E93" s="92"/>
      <c r="F93" s="92"/>
      <c r="G93" s="92"/>
      <c r="H93" s="92"/>
      <c r="I93" s="92"/>
      <c r="J93" s="36"/>
      <c r="K93" s="116"/>
      <c r="L93" s="40"/>
      <c r="M93" s="93"/>
      <c r="N93" s="31"/>
      <c r="O93" s="30"/>
      <c r="P93" s="31"/>
      <c r="Q93" s="30"/>
      <c r="R93" s="31"/>
      <c r="S93" s="30"/>
      <c r="T93" s="31"/>
      <c r="U93" s="30"/>
      <c r="V93" s="32"/>
      <c r="W93" s="32"/>
      <c r="X93" s="95"/>
      <c r="Y93" s="95"/>
      <c r="Z93" s="95"/>
      <c r="AA93" s="95"/>
      <c r="AB93" s="95"/>
      <c r="AC93" s="95"/>
      <c r="AD93" s="95"/>
      <c r="AE93" s="95"/>
      <c r="AF93" s="95"/>
      <c r="AH93" s="70"/>
      <c r="AI93" s="94"/>
      <c r="AJ93" s="94"/>
      <c r="AK93" s="98"/>
      <c r="AM93" s="36"/>
    </row>
    <row r="94" spans="1:39" s="33" customFormat="1" ht="9.9" customHeight="1" x14ac:dyDescent="0.35">
      <c r="A94" s="92"/>
      <c r="B94" s="92"/>
      <c r="C94" s="92"/>
      <c r="D94" s="92"/>
      <c r="E94" s="92"/>
      <c r="F94" s="92"/>
      <c r="G94" s="92"/>
      <c r="H94" s="92"/>
      <c r="I94" s="92"/>
      <c r="J94" s="36"/>
      <c r="K94" s="116"/>
      <c r="L94" s="40"/>
      <c r="M94" s="93"/>
      <c r="N94" s="31"/>
      <c r="O94" s="30"/>
      <c r="P94" s="31"/>
      <c r="Q94" s="30"/>
      <c r="R94" s="31"/>
      <c r="S94" s="30"/>
      <c r="T94" s="31"/>
      <c r="U94" s="30"/>
      <c r="V94" s="32"/>
      <c r="W94" s="32"/>
      <c r="X94" s="95"/>
      <c r="Y94" s="95"/>
      <c r="Z94" s="95"/>
      <c r="AA94" s="95"/>
      <c r="AB94" s="95"/>
      <c r="AC94" s="95"/>
      <c r="AD94" s="95"/>
      <c r="AE94" s="95"/>
      <c r="AF94" s="95"/>
      <c r="AH94" s="70"/>
      <c r="AI94" s="94"/>
      <c r="AJ94" s="94"/>
      <c r="AK94" s="98"/>
      <c r="AM94" s="36"/>
    </row>
    <row r="95" spans="1:39" s="33" customFormat="1" ht="9.9" customHeight="1" x14ac:dyDescent="0.35">
      <c r="A95" s="92"/>
      <c r="B95" s="92"/>
      <c r="C95" s="92"/>
      <c r="D95" s="92"/>
      <c r="E95" s="92"/>
      <c r="F95" s="92"/>
      <c r="G95" s="92"/>
      <c r="H95" s="92"/>
      <c r="I95" s="92"/>
      <c r="J95" s="36"/>
      <c r="K95" s="116"/>
      <c r="L95" s="40"/>
      <c r="M95" s="93"/>
      <c r="N95" s="31"/>
      <c r="O95" s="30"/>
      <c r="P95" s="31"/>
      <c r="Q95" s="30"/>
      <c r="R95" s="31"/>
      <c r="S95" s="30"/>
      <c r="T95" s="31"/>
      <c r="U95" s="30"/>
      <c r="V95" s="32"/>
      <c r="W95" s="32"/>
      <c r="X95" s="95"/>
      <c r="Y95" s="95"/>
      <c r="Z95" s="95"/>
      <c r="AA95" s="95"/>
      <c r="AB95" s="95"/>
      <c r="AC95" s="95"/>
      <c r="AD95" s="95"/>
      <c r="AE95" s="95"/>
      <c r="AF95" s="95"/>
      <c r="AH95" s="70"/>
      <c r="AI95" s="94"/>
      <c r="AJ95" s="94"/>
      <c r="AK95" s="98"/>
      <c r="AM95" s="36"/>
    </row>
    <row r="96" spans="1:39" s="33" customFormat="1" ht="9.9" customHeight="1" x14ac:dyDescent="0.35">
      <c r="A96" s="92"/>
      <c r="B96" s="92"/>
      <c r="C96" s="92"/>
      <c r="D96" s="92"/>
      <c r="E96" s="92"/>
      <c r="F96" s="92"/>
      <c r="G96" s="92"/>
      <c r="H96" s="92"/>
      <c r="I96" s="92"/>
      <c r="J96" s="36"/>
      <c r="K96" s="116"/>
      <c r="L96" s="40"/>
      <c r="M96" s="93"/>
      <c r="N96" s="31"/>
      <c r="O96" s="30"/>
      <c r="P96" s="31"/>
      <c r="Q96" s="30"/>
      <c r="R96" s="31"/>
      <c r="S96" s="30"/>
      <c r="T96" s="31"/>
      <c r="U96" s="30"/>
      <c r="V96" s="32"/>
      <c r="W96" s="32"/>
      <c r="X96" s="95"/>
      <c r="Y96" s="95"/>
      <c r="Z96" s="95"/>
      <c r="AA96" s="95"/>
      <c r="AB96" s="95"/>
      <c r="AC96" s="95"/>
      <c r="AD96" s="95"/>
      <c r="AE96" s="95"/>
      <c r="AF96" s="95"/>
      <c r="AH96" s="70"/>
      <c r="AI96" s="94"/>
      <c r="AJ96" s="94"/>
      <c r="AK96" s="98"/>
      <c r="AM96" s="36"/>
    </row>
    <row r="97" spans="1:39" s="33" customFormat="1" ht="9.9" customHeight="1" x14ac:dyDescent="0.35">
      <c r="A97" s="92"/>
      <c r="B97" s="92"/>
      <c r="C97" s="92"/>
      <c r="D97" s="92"/>
      <c r="E97" s="92"/>
      <c r="F97" s="92"/>
      <c r="G97" s="92"/>
      <c r="H97" s="92"/>
      <c r="I97" s="92"/>
      <c r="J97" s="36"/>
      <c r="K97" s="116"/>
      <c r="L97" s="40"/>
      <c r="M97" s="93"/>
      <c r="N97" s="31"/>
      <c r="O97" s="30"/>
      <c r="P97" s="31"/>
      <c r="Q97" s="30"/>
      <c r="R97" s="31"/>
      <c r="S97" s="30"/>
      <c r="T97" s="31"/>
      <c r="U97" s="30"/>
      <c r="V97" s="32"/>
      <c r="W97" s="32"/>
      <c r="X97" s="95"/>
      <c r="Y97" s="95"/>
      <c r="Z97" s="95"/>
      <c r="AA97" s="95"/>
      <c r="AB97" s="95"/>
      <c r="AC97" s="95"/>
      <c r="AD97" s="95"/>
      <c r="AE97" s="95"/>
      <c r="AF97" s="95"/>
      <c r="AH97" s="70"/>
      <c r="AI97" s="94"/>
      <c r="AJ97" s="94"/>
      <c r="AK97" s="98"/>
      <c r="AM97" s="36"/>
    </row>
    <row r="98" spans="1:39" s="33" customFormat="1" ht="9.9" customHeight="1" x14ac:dyDescent="0.35">
      <c r="A98" s="92"/>
      <c r="B98" s="92"/>
      <c r="C98" s="92"/>
      <c r="D98" s="92"/>
      <c r="E98" s="92"/>
      <c r="F98" s="92"/>
      <c r="G98" s="92"/>
      <c r="H98" s="92"/>
      <c r="I98" s="92"/>
      <c r="J98" s="36"/>
      <c r="K98" s="116"/>
      <c r="L98" s="40"/>
      <c r="M98" s="93"/>
      <c r="N98" s="31"/>
      <c r="O98" s="30"/>
      <c r="P98" s="31"/>
      <c r="Q98" s="30"/>
      <c r="R98" s="31"/>
      <c r="S98" s="30"/>
      <c r="T98" s="31"/>
      <c r="U98" s="30"/>
      <c r="V98" s="32"/>
      <c r="W98" s="32"/>
      <c r="X98" s="95"/>
      <c r="Y98" s="95"/>
      <c r="Z98" s="95"/>
      <c r="AA98" s="95"/>
      <c r="AB98" s="95"/>
      <c r="AC98" s="95"/>
      <c r="AD98" s="95"/>
      <c r="AE98" s="95"/>
      <c r="AF98" s="95"/>
      <c r="AH98" s="70"/>
      <c r="AI98" s="94"/>
      <c r="AJ98" s="94"/>
      <c r="AK98" s="98"/>
      <c r="AM98" s="36"/>
    </row>
    <row r="99" spans="1:39" s="33" customFormat="1" ht="9.9" customHeight="1" x14ac:dyDescent="0.35">
      <c r="A99" s="92"/>
      <c r="B99" s="92"/>
      <c r="C99" s="92"/>
      <c r="D99" s="92"/>
      <c r="E99" s="92"/>
      <c r="F99" s="92"/>
      <c r="G99" s="92"/>
      <c r="H99" s="92"/>
      <c r="I99" s="92"/>
      <c r="J99" s="36"/>
      <c r="K99" s="116"/>
      <c r="L99" s="40"/>
      <c r="M99" s="93"/>
      <c r="N99" s="31"/>
      <c r="O99" s="30"/>
      <c r="P99" s="31"/>
      <c r="Q99" s="30"/>
      <c r="R99" s="31"/>
      <c r="S99" s="30"/>
      <c r="T99" s="31"/>
      <c r="U99" s="30"/>
      <c r="V99" s="32"/>
      <c r="W99" s="32"/>
      <c r="X99" s="95"/>
      <c r="Y99" s="95"/>
      <c r="Z99" s="95"/>
      <c r="AA99" s="95"/>
      <c r="AB99" s="95"/>
      <c r="AC99" s="95"/>
      <c r="AD99" s="95"/>
      <c r="AE99" s="95"/>
      <c r="AF99" s="95"/>
      <c r="AH99" s="70"/>
      <c r="AI99" s="94"/>
      <c r="AJ99" s="94"/>
      <c r="AK99" s="98"/>
      <c r="AM99" s="36"/>
    </row>
    <row r="100" spans="1:39" s="33" customFormat="1" ht="9.9" customHeight="1" x14ac:dyDescent="0.35">
      <c r="A100" s="92"/>
      <c r="B100" s="92"/>
      <c r="C100" s="92"/>
      <c r="D100" s="92"/>
      <c r="E100" s="92"/>
      <c r="F100" s="92"/>
      <c r="G100" s="92"/>
      <c r="H100" s="92"/>
      <c r="I100" s="92"/>
      <c r="J100" s="36"/>
      <c r="K100" s="116"/>
      <c r="L100" s="40"/>
      <c r="M100" s="93"/>
      <c r="N100" s="31"/>
      <c r="O100" s="30"/>
      <c r="P100" s="31"/>
      <c r="Q100" s="30"/>
      <c r="R100" s="31"/>
      <c r="S100" s="30"/>
      <c r="T100" s="31"/>
      <c r="U100" s="30"/>
      <c r="V100" s="32"/>
      <c r="W100" s="32"/>
      <c r="X100" s="95"/>
      <c r="Y100" s="95"/>
      <c r="Z100" s="95"/>
      <c r="AA100" s="95"/>
      <c r="AB100" s="95"/>
      <c r="AC100" s="95"/>
      <c r="AD100" s="95"/>
      <c r="AE100" s="95"/>
      <c r="AF100" s="95"/>
      <c r="AH100" s="70"/>
      <c r="AI100" s="94"/>
      <c r="AJ100" s="94"/>
      <c r="AK100" s="98"/>
      <c r="AM100" s="36"/>
    </row>
    <row r="101" spans="1:39" s="33" customFormat="1" ht="9.9" customHeight="1" x14ac:dyDescent="0.35">
      <c r="A101" s="92"/>
      <c r="B101" s="92"/>
      <c r="C101" s="92"/>
      <c r="D101" s="92"/>
      <c r="E101" s="92"/>
      <c r="F101" s="92"/>
      <c r="G101" s="92"/>
      <c r="H101" s="92"/>
      <c r="I101" s="92"/>
      <c r="J101" s="36"/>
      <c r="K101" s="116"/>
      <c r="L101" s="40"/>
      <c r="M101" s="93"/>
      <c r="N101" s="31"/>
      <c r="O101" s="30"/>
      <c r="P101" s="31"/>
      <c r="Q101" s="30"/>
      <c r="R101" s="31"/>
      <c r="S101" s="30"/>
      <c r="T101" s="31"/>
      <c r="U101" s="30"/>
      <c r="V101" s="32"/>
      <c r="W101" s="32"/>
      <c r="X101" s="95"/>
      <c r="Y101" s="95"/>
      <c r="Z101" s="95"/>
      <c r="AA101" s="95"/>
      <c r="AB101" s="95"/>
      <c r="AC101" s="95"/>
      <c r="AD101" s="95"/>
      <c r="AE101" s="95"/>
      <c r="AF101" s="95"/>
      <c r="AH101" s="70"/>
      <c r="AI101" s="94"/>
      <c r="AJ101" s="94"/>
      <c r="AK101" s="98"/>
      <c r="AM101" s="36"/>
    </row>
    <row r="102" spans="1:39" s="33" customFormat="1" ht="9.9" customHeight="1" x14ac:dyDescent="0.35">
      <c r="A102" s="92"/>
      <c r="B102" s="92"/>
      <c r="C102" s="92"/>
      <c r="D102" s="92"/>
      <c r="E102" s="92"/>
      <c r="F102" s="92"/>
      <c r="G102" s="92"/>
      <c r="H102" s="92"/>
      <c r="I102" s="92"/>
      <c r="J102" s="36"/>
      <c r="K102" s="116"/>
      <c r="L102" s="40"/>
      <c r="M102" s="93"/>
      <c r="N102" s="31"/>
      <c r="O102" s="30"/>
      <c r="P102" s="31"/>
      <c r="Q102" s="30"/>
      <c r="R102" s="31"/>
      <c r="S102" s="30"/>
      <c r="T102" s="31"/>
      <c r="U102" s="30"/>
      <c r="V102" s="32"/>
      <c r="W102" s="32"/>
      <c r="X102" s="95"/>
      <c r="Y102" s="95"/>
      <c r="Z102" s="95"/>
      <c r="AA102" s="95"/>
      <c r="AB102" s="95"/>
      <c r="AC102" s="95"/>
      <c r="AD102" s="95"/>
      <c r="AE102" s="95"/>
      <c r="AF102" s="95"/>
      <c r="AH102" s="70"/>
      <c r="AI102" s="94"/>
      <c r="AJ102" s="94"/>
      <c r="AK102" s="98"/>
      <c r="AM102" s="36"/>
    </row>
  </sheetData>
  <mergeCells count="182">
    <mergeCell ref="U36:U37"/>
    <mergeCell ref="B3:F3"/>
    <mergeCell ref="G3:I3"/>
    <mergeCell ref="K3:L3"/>
    <mergeCell ref="M3:W3"/>
    <mergeCell ref="A4:A5"/>
    <mergeCell ref="B4:F5"/>
    <mergeCell ref="G4:I5"/>
    <mergeCell ref="J4:J5"/>
    <mergeCell ref="A6:A7"/>
    <mergeCell ref="B6:F7"/>
    <mergeCell ref="G6:I7"/>
    <mergeCell ref="J6:J7"/>
    <mergeCell ref="L7:M7"/>
    <mergeCell ref="A8:A9"/>
    <mergeCell ref="B8:F9"/>
    <mergeCell ref="G8:I9"/>
    <mergeCell ref="J8:J9"/>
    <mergeCell ref="L8:M8"/>
    <mergeCell ref="A10:A11"/>
    <mergeCell ref="B10:F11"/>
    <mergeCell ref="G10:I11"/>
    <mergeCell ref="J10:J11"/>
    <mergeCell ref="M11:O11"/>
    <mergeCell ref="A12:A13"/>
    <mergeCell ref="B12:F13"/>
    <mergeCell ref="G12:I13"/>
    <mergeCell ref="J12:J13"/>
    <mergeCell ref="M12:O12"/>
    <mergeCell ref="A14:A15"/>
    <mergeCell ref="B14:F15"/>
    <mergeCell ref="G14:I15"/>
    <mergeCell ref="J14:J15"/>
    <mergeCell ref="L15:M15"/>
    <mergeCell ref="A16:A17"/>
    <mergeCell ref="B16:F17"/>
    <mergeCell ref="G16:I17"/>
    <mergeCell ref="J16:J17"/>
    <mergeCell ref="A18:A19"/>
    <mergeCell ref="B18:F19"/>
    <mergeCell ref="G18:I19"/>
    <mergeCell ref="J18:J19"/>
    <mergeCell ref="O19:Q19"/>
    <mergeCell ref="A20:A21"/>
    <mergeCell ref="B20:F21"/>
    <mergeCell ref="G20:I21"/>
    <mergeCell ref="J20:J21"/>
    <mergeCell ref="O20:Q20"/>
    <mergeCell ref="A22:A23"/>
    <mergeCell ref="B22:F23"/>
    <mergeCell ref="G22:I23"/>
    <mergeCell ref="J22:J23"/>
    <mergeCell ref="L23:M23"/>
    <mergeCell ref="A24:A25"/>
    <mergeCell ref="B24:F25"/>
    <mergeCell ref="G24:I25"/>
    <mergeCell ref="J24:J25"/>
    <mergeCell ref="L24:M24"/>
    <mergeCell ref="A26:A27"/>
    <mergeCell ref="B26:F27"/>
    <mergeCell ref="G26:I27"/>
    <mergeCell ref="J26:J27"/>
    <mergeCell ref="M27:O27"/>
    <mergeCell ref="X27:AF28"/>
    <mergeCell ref="A28:A29"/>
    <mergeCell ref="B28:F29"/>
    <mergeCell ref="G28:I29"/>
    <mergeCell ref="J28:J29"/>
    <mergeCell ref="A32:A33"/>
    <mergeCell ref="B32:F33"/>
    <mergeCell ref="G32:I33"/>
    <mergeCell ref="J32:J33"/>
    <mergeCell ref="L32:M32"/>
    <mergeCell ref="X32:AF32"/>
    <mergeCell ref="X33:AF33"/>
    <mergeCell ref="M28:O28"/>
    <mergeCell ref="X29:AF30"/>
    <mergeCell ref="A30:A31"/>
    <mergeCell ref="B30:F31"/>
    <mergeCell ref="G30:I31"/>
    <mergeCell ref="J30:J31"/>
    <mergeCell ref="L31:M31"/>
    <mergeCell ref="X31:AF31"/>
    <mergeCell ref="X37:AF37"/>
    <mergeCell ref="A38:A39"/>
    <mergeCell ref="B38:F39"/>
    <mergeCell ref="G38:I39"/>
    <mergeCell ref="J38:J39"/>
    <mergeCell ref="X38:AF39"/>
    <mergeCell ref="L39:M39"/>
    <mergeCell ref="X34:AF34"/>
    <mergeCell ref="P35:S35"/>
    <mergeCell ref="X35:AF36"/>
    <mergeCell ref="A36:A37"/>
    <mergeCell ref="B36:F37"/>
    <mergeCell ref="G36:I37"/>
    <mergeCell ref="J36:J37"/>
    <mergeCell ref="P36:S36"/>
    <mergeCell ref="V36:V37"/>
    <mergeCell ref="P37:S37"/>
    <mergeCell ref="A34:A35"/>
    <mergeCell ref="B34:F35"/>
    <mergeCell ref="G34:I35"/>
    <mergeCell ref="J34:J35"/>
    <mergeCell ref="P34:S34"/>
    <mergeCell ref="V34:V35"/>
    <mergeCell ref="U34:U35"/>
    <mergeCell ref="M43:O43"/>
    <mergeCell ref="X43:AF44"/>
    <mergeCell ref="A44:A45"/>
    <mergeCell ref="B44:F45"/>
    <mergeCell ref="G44:I45"/>
    <mergeCell ref="J44:J45"/>
    <mergeCell ref="M44:O44"/>
    <mergeCell ref="A40:A41"/>
    <mergeCell ref="B40:F41"/>
    <mergeCell ref="G40:I41"/>
    <mergeCell ref="J40:J41"/>
    <mergeCell ref="X40:AF40"/>
    <mergeCell ref="X41:AF42"/>
    <mergeCell ref="A42:A43"/>
    <mergeCell ref="B42:F43"/>
    <mergeCell ref="G42:I43"/>
    <mergeCell ref="J42:J43"/>
    <mergeCell ref="A46:A47"/>
    <mergeCell ref="B46:F47"/>
    <mergeCell ref="G46:I47"/>
    <mergeCell ref="J46:J47"/>
    <mergeCell ref="L47:M47"/>
    <mergeCell ref="A48:A49"/>
    <mergeCell ref="B48:F49"/>
    <mergeCell ref="G48:I49"/>
    <mergeCell ref="J48:J49"/>
    <mergeCell ref="K48:M48"/>
    <mergeCell ref="A50:A51"/>
    <mergeCell ref="B50:F51"/>
    <mergeCell ref="G50:I51"/>
    <mergeCell ref="J50:J51"/>
    <mergeCell ref="O51:Q51"/>
    <mergeCell ref="A52:A53"/>
    <mergeCell ref="B52:F53"/>
    <mergeCell ref="G52:I53"/>
    <mergeCell ref="J52:J53"/>
    <mergeCell ref="O52:Q52"/>
    <mergeCell ref="A54:A55"/>
    <mergeCell ref="B54:F55"/>
    <mergeCell ref="G54:I55"/>
    <mergeCell ref="J54:J55"/>
    <mergeCell ref="L55:M55"/>
    <mergeCell ref="A56:A57"/>
    <mergeCell ref="B56:F57"/>
    <mergeCell ref="G56:I57"/>
    <mergeCell ref="J56:J57"/>
    <mergeCell ref="L56:M56"/>
    <mergeCell ref="A58:A59"/>
    <mergeCell ref="B58:F59"/>
    <mergeCell ref="G58:I59"/>
    <mergeCell ref="J58:J59"/>
    <mergeCell ref="M59:O59"/>
    <mergeCell ref="A60:A61"/>
    <mergeCell ref="B60:F61"/>
    <mergeCell ref="G60:I61"/>
    <mergeCell ref="J60:J61"/>
    <mergeCell ref="M60:O60"/>
    <mergeCell ref="E69:U69"/>
    <mergeCell ref="B70:T70"/>
    <mergeCell ref="A66:A67"/>
    <mergeCell ref="B66:F67"/>
    <mergeCell ref="G66:I67"/>
    <mergeCell ref="J66:J67"/>
    <mergeCell ref="B68:C68"/>
    <mergeCell ref="D68:T68"/>
    <mergeCell ref="A62:A63"/>
    <mergeCell ref="B62:F63"/>
    <mergeCell ref="G62:I63"/>
    <mergeCell ref="J62:J63"/>
    <mergeCell ref="L63:M63"/>
    <mergeCell ref="A64:A65"/>
    <mergeCell ref="B64:F65"/>
    <mergeCell ref="G64:I65"/>
    <mergeCell ref="J64:J65"/>
    <mergeCell ref="L64:M64"/>
  </mergeCells>
  <phoneticPr fontId="4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低学年中央大会 (11・11)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otsuka</dc:creator>
  <cp:lastModifiedBy>otsuka</cp:lastModifiedBy>
  <cp:lastPrinted>2018-09-07T12:52:05Z</cp:lastPrinted>
  <dcterms:created xsi:type="dcterms:W3CDTF">2018-07-22T08:41:49Z</dcterms:created>
  <dcterms:modified xsi:type="dcterms:W3CDTF">2018-11-11T03:30:15Z</dcterms:modified>
</cp:coreProperties>
</file>