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suka\Documents\HP\record\"/>
    </mc:Choice>
  </mc:AlternateContent>
  <xr:revisionPtr revIDLastSave="0" documentId="13_ncr:1_{E302187C-DFE8-4B69-8201-36F37E512888}" xr6:coauthVersionLast="43" xr6:coauthVersionMax="43" xr10:uidLastSave="{00000000-0000-0000-0000-000000000000}"/>
  <bookViews>
    <workbookView xWindow="-110" yWindow="-110" windowWidth="21820" windowHeight="14020" xr2:uid="{9BA0E6D7-6AAA-4175-8191-53FCED37B0F8}"/>
  </bookViews>
  <sheets>
    <sheet name="第３日 " sheetId="2" r:id="rId1"/>
    <sheet name="Sheet1" sheetId="1" r:id="rId2"/>
  </sheets>
  <externalReferences>
    <externalReference r:id="rId3"/>
  </externalReferences>
  <definedNames>
    <definedName name="新参加チーム">[1]辞書!$B$11:$J$225</definedName>
    <definedName name="単女">[1]辞書!$B$11:$J$225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G5" i="2"/>
  <c r="AI6" i="2"/>
  <c r="AI7" i="2"/>
  <c r="AI8" i="2" s="1"/>
  <c r="B51" i="2"/>
  <c r="G51" i="2"/>
  <c r="B43" i="2" l="1"/>
  <c r="AI9" i="2"/>
  <c r="AI10" i="2" s="1"/>
  <c r="AI11" i="2" s="1"/>
  <c r="AI12" i="2" s="1"/>
  <c r="AI13" i="2" s="1"/>
  <c r="AI14" i="2" s="1"/>
  <c r="AI15" i="2" s="1"/>
  <c r="AI16" i="2" s="1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I35" i="2" s="1"/>
  <c r="AI36" i="2" s="1"/>
  <c r="B47" i="2"/>
  <c r="B55" i="2"/>
  <c r="B59" i="2"/>
  <c r="B63" i="2"/>
  <c r="B67" i="2"/>
  <c r="B13" i="2"/>
  <c r="B39" i="2"/>
  <c r="B11" i="2"/>
  <c r="B9" i="2"/>
  <c r="B7" i="2"/>
  <c r="G65" i="2"/>
  <c r="G61" i="2"/>
  <c r="G57" i="2"/>
  <c r="G53" i="2"/>
  <c r="G49" i="2"/>
  <c r="G45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G7" i="2"/>
  <c r="B65" i="2"/>
  <c r="B61" i="2"/>
  <c r="B57" i="2"/>
  <c r="B53" i="2"/>
  <c r="B49" i="2"/>
  <c r="B45" i="2"/>
  <c r="B41" i="2"/>
  <c r="B37" i="2"/>
  <c r="B35" i="2"/>
  <c r="B33" i="2"/>
  <c r="B31" i="2"/>
  <c r="B29" i="2"/>
  <c r="B27" i="2"/>
  <c r="B25" i="2"/>
  <c r="B23" i="2"/>
  <c r="B21" i="2"/>
  <c r="B19" i="2"/>
  <c r="B17" i="2"/>
  <c r="B15" i="2"/>
  <c r="G67" i="2"/>
  <c r="G63" i="2"/>
  <c r="G59" i="2"/>
  <c r="G55" i="2"/>
  <c r="G47" i="2"/>
  <c r="G43" i="2"/>
  <c r="G39" i="2"/>
</calcChain>
</file>

<file path=xl/sharedStrings.xml><?xml version="1.0" encoding="utf-8"?>
<sst xmlns="http://schemas.openxmlformats.org/spreadsheetml/2006/main" count="217" uniqueCount="157">
  <si>
    <t>　4月21日　試合予定　青葉＝①11：00、②13：00　古市場①11：00、②14：00　他①11:30、②13:30</t>
    <rPh sb="2" eb="3">
      <t>ガツ</t>
    </rPh>
    <rPh sb="5" eb="6">
      <t>ニチ</t>
    </rPh>
    <rPh sb="7" eb="9">
      <t>シアイ</t>
    </rPh>
    <rPh sb="9" eb="11">
      <t>ヨテイ</t>
    </rPh>
    <rPh sb="12" eb="14">
      <t>アオバ</t>
    </rPh>
    <rPh sb="29" eb="32">
      <t>フルイチバ</t>
    </rPh>
    <rPh sb="46" eb="47">
      <t>タ</t>
    </rPh>
    <phoneticPr fontId="3"/>
  </si>
  <si>
    <t>６</t>
    <phoneticPr fontId="22"/>
  </si>
  <si>
    <t>主審：稲毛区</t>
    <rPh sb="3" eb="5">
      <t>イナゲ</t>
    </rPh>
    <phoneticPr fontId="22"/>
  </si>
  <si>
    <t>１７</t>
    <phoneticPr fontId="22"/>
  </si>
  <si>
    <t>花島②</t>
    <rPh sb="0" eb="1">
      <t>ハナシマ</t>
    </rPh>
    <phoneticPr fontId="22"/>
  </si>
  <si>
    <t>青葉①９：３０</t>
    <rPh sb="0" eb="2">
      <t>アオバ</t>
    </rPh>
    <phoneticPr fontId="22"/>
  </si>
  <si>
    <t>主審：花見川区</t>
    <rPh sb="3" eb="6">
      <t>ハナミガワ</t>
    </rPh>
    <phoneticPr fontId="22"/>
  </si>
  <si>
    <t>２</t>
    <phoneticPr fontId="22"/>
  </si>
  <si>
    <t>花島①</t>
    <phoneticPr fontId="22"/>
  </si>
  <si>
    <t>海浜Ｂ②１３：００</t>
    <rPh sb="0" eb="2">
      <t>カイヒン</t>
    </rPh>
    <phoneticPr fontId="22"/>
  </si>
  <si>
    <t>９</t>
    <phoneticPr fontId="22"/>
  </si>
  <si>
    <t>主審：若葉区</t>
    <rPh sb="3" eb="5">
      <t>ワカバ</t>
    </rPh>
    <phoneticPr fontId="22"/>
  </si>
  <si>
    <t>４</t>
    <phoneticPr fontId="22"/>
  </si>
  <si>
    <t>フクアリ５②</t>
    <phoneticPr fontId="22"/>
  </si>
  <si>
    <t>青葉③１３：３０</t>
    <rPh sb="0" eb="2">
      <t>アオバ</t>
    </rPh>
    <phoneticPr fontId="22"/>
  </si>
  <si>
    <t>０</t>
    <phoneticPr fontId="22"/>
  </si>
  <si>
    <t>主審：緑区</t>
    <rPh sb="3" eb="4">
      <t>ミドリ</t>
    </rPh>
    <phoneticPr fontId="22"/>
  </si>
  <si>
    <t>８</t>
    <phoneticPr fontId="22"/>
  </si>
  <si>
    <t>フクアリ５①</t>
    <phoneticPr fontId="22"/>
  </si>
  <si>
    <t>７</t>
    <phoneticPr fontId="22"/>
  </si>
  <si>
    <t>主審：美浜区</t>
    <rPh sb="3" eb="5">
      <t>ミハマ</t>
    </rPh>
    <phoneticPr fontId="22"/>
  </si>
  <si>
    <t>フクアリ４②</t>
    <phoneticPr fontId="22"/>
  </si>
  <si>
    <t>青葉②１１：３０</t>
    <rPh sb="0" eb="2">
      <t>アオバ</t>
    </rPh>
    <phoneticPr fontId="22"/>
  </si>
  <si>
    <t>主審：中央区</t>
    <rPh sb="3" eb="5">
      <t>チュウオウ</t>
    </rPh>
    <phoneticPr fontId="22"/>
  </si>
  <si>
    <t>フクアリ４①</t>
    <phoneticPr fontId="22"/>
  </si>
  <si>
    <t>海浜Ｂ①１１：００</t>
    <rPh sb="0" eb="2">
      <t>カイヒン</t>
    </rPh>
    <phoneticPr fontId="22"/>
  </si>
  <si>
    <t>１５</t>
    <phoneticPr fontId="22"/>
  </si>
  <si>
    <t>フクアリ３②</t>
    <phoneticPr fontId="22"/>
  </si>
  <si>
    <t>３位</t>
    <rPh sb="1" eb="2">
      <t>イ</t>
    </rPh>
    <phoneticPr fontId="22"/>
  </si>
  <si>
    <t>中田②１１：３０</t>
    <rPh sb="0" eb="2">
      <t>ナカタ</t>
    </rPh>
    <phoneticPr fontId="22"/>
  </si>
  <si>
    <t>５</t>
    <phoneticPr fontId="22"/>
  </si>
  <si>
    <t>準優勝</t>
    <rPh sb="0" eb="3">
      <t>ジュンユウショウ</t>
    </rPh>
    <phoneticPr fontId="22"/>
  </si>
  <si>
    <t>フクアリ３①</t>
    <phoneticPr fontId="22"/>
  </si>
  <si>
    <t>幸町リトルインディアンズ</t>
    <rPh sb="0" eb="2">
      <t>サイワイチョウ</t>
    </rPh>
    <phoneticPr fontId="3"/>
  </si>
  <si>
    <t>美</t>
  </si>
  <si>
    <t>青葉の森　１３：００</t>
    <rPh sb="0" eb="2">
      <t>アオバ</t>
    </rPh>
    <rPh sb="3" eb="4">
      <t>モリ</t>
    </rPh>
    <phoneticPr fontId="30"/>
  </si>
  <si>
    <t>真砂シーホークス</t>
    <rPh sb="0" eb="2">
      <t>マサゴ</t>
    </rPh>
    <phoneticPr fontId="22"/>
  </si>
  <si>
    <t>優勝</t>
    <rPh sb="0" eb="2">
      <t>ユウショウ</t>
    </rPh>
    <phoneticPr fontId="22"/>
  </si>
  <si>
    <t>５月３日（金・祝）</t>
    <rPh sb="1" eb="2">
      <t>ガツ</t>
    </rPh>
    <rPh sb="3" eb="4">
      <t>ヒ</t>
    </rPh>
    <rPh sb="5" eb="6">
      <t>キン</t>
    </rPh>
    <rPh sb="7" eb="8">
      <t>シュク</t>
    </rPh>
    <phoneticPr fontId="22"/>
  </si>
  <si>
    <t>１６</t>
    <phoneticPr fontId="22"/>
  </si>
  <si>
    <t>高洲コンドルス</t>
    <rPh sb="0" eb="2">
      <t>タカス</t>
    </rPh>
    <phoneticPr fontId="3"/>
  </si>
  <si>
    <t>中田②</t>
    <rPh sb="0" eb="1">
      <t>ナカタ</t>
    </rPh>
    <phoneticPr fontId="22"/>
  </si>
  <si>
    <t>打瀬ベイバスターズ</t>
    <rPh sb="0" eb="1">
      <t>ウ</t>
    </rPh>
    <rPh sb="1" eb="2">
      <t>セ</t>
    </rPh>
    <phoneticPr fontId="3"/>
  </si>
  <si>
    <t>磯辺シャークス</t>
    <rPh sb="0" eb="2">
      <t>イソベ</t>
    </rPh>
    <phoneticPr fontId="22"/>
  </si>
  <si>
    <t>３位表彰チーム集合：１４:００</t>
    <rPh sb="1" eb="2">
      <t>イ</t>
    </rPh>
    <rPh sb="2" eb="4">
      <t>ヒョウショウ</t>
    </rPh>
    <rPh sb="7" eb="9">
      <t>シュウゴウ</t>
    </rPh>
    <phoneticPr fontId="22"/>
  </si>
  <si>
    <t>中田③１４：００</t>
    <rPh sb="0" eb="2">
      <t>ナカタ</t>
    </rPh>
    <phoneticPr fontId="22"/>
  </si>
  <si>
    <t>誉田ベアーズ</t>
    <rPh sb="0" eb="2">
      <t>ホンダ</t>
    </rPh>
    <phoneticPr fontId="3"/>
  </si>
  <si>
    <t>緑</t>
    <phoneticPr fontId="22"/>
  </si>
  <si>
    <t>３</t>
    <phoneticPr fontId="22"/>
  </si>
  <si>
    <t>土気グリーンウエーブ</t>
    <rPh sb="0" eb="2">
      <t>トケ</t>
    </rPh>
    <phoneticPr fontId="3"/>
  </si>
  <si>
    <t>緑</t>
  </si>
  <si>
    <t>５月３日（金・祝）１５:００</t>
    <rPh sb="1" eb="2">
      <t>ガツ</t>
    </rPh>
    <rPh sb="3" eb="4">
      <t>ヒ</t>
    </rPh>
    <rPh sb="5" eb="6">
      <t>キン</t>
    </rPh>
    <rPh sb="7" eb="8">
      <t>シュク</t>
    </rPh>
    <phoneticPr fontId="22"/>
  </si>
  <si>
    <t>中田①</t>
    <rPh sb="0" eb="1">
      <t>ナカタ</t>
    </rPh>
    <phoneticPr fontId="22"/>
  </si>
  <si>
    <t>有吉メッツ</t>
    <rPh sb="0" eb="2">
      <t>アリヨシ</t>
    </rPh>
    <phoneticPr fontId="22"/>
  </si>
  <si>
    <t>泉谷メッツ</t>
    <rPh sb="0" eb="2">
      <t>イズミヤ</t>
    </rPh>
    <phoneticPr fontId="3"/>
  </si>
  <si>
    <t>青葉の森sc　野球場</t>
    <rPh sb="0" eb="2">
      <t>アオバ</t>
    </rPh>
    <rPh sb="3" eb="4">
      <t>モリ</t>
    </rPh>
    <rPh sb="7" eb="10">
      <t>ヤキュウジョウ</t>
    </rPh>
    <phoneticPr fontId="22"/>
  </si>
  <si>
    <t>高根ニュースターズ</t>
    <rPh sb="0" eb="2">
      <t>タカネ</t>
    </rPh>
    <phoneticPr fontId="22"/>
  </si>
  <si>
    <t>若</t>
  </si>
  <si>
    <t>閉会式予定</t>
    <rPh sb="0" eb="3">
      <t>ヘイカイシキ</t>
    </rPh>
    <rPh sb="3" eb="5">
      <t>ヨテイ</t>
    </rPh>
    <phoneticPr fontId="22"/>
  </si>
  <si>
    <t>千城台ツインズ</t>
    <rPh sb="0" eb="3">
      <t>チシロダイ</t>
    </rPh>
    <phoneticPr fontId="3"/>
  </si>
  <si>
    <t>１２</t>
    <phoneticPr fontId="22"/>
  </si>
  <si>
    <t>古市場②</t>
    <rPh sb="0" eb="2">
      <t>フルイチバ</t>
    </rPh>
    <phoneticPr fontId="22"/>
  </si>
  <si>
    <t>都賀ジャガーズ</t>
    <rPh sb="0" eb="2">
      <t>ツガ</t>
    </rPh>
    <phoneticPr fontId="3"/>
  </si>
  <si>
    <t>みつわ台ホープス</t>
    <rPh sb="3" eb="4">
      <t>ダイ</t>
    </rPh>
    <phoneticPr fontId="22"/>
  </si>
  <si>
    <t>中田①９：３０</t>
    <rPh sb="0" eb="2">
      <t>ナカタ</t>
    </rPh>
    <phoneticPr fontId="22"/>
  </si>
  <si>
    <t>桜木ライオンズ</t>
    <rPh sb="0" eb="2">
      <t>サクラギ</t>
    </rPh>
    <phoneticPr fontId="22"/>
  </si>
  <si>
    <t>愛生グレート</t>
    <rPh sb="0" eb="1">
      <t>アイ</t>
    </rPh>
    <rPh sb="1" eb="2">
      <t>セイ</t>
    </rPh>
    <phoneticPr fontId="3"/>
  </si>
  <si>
    <t>２０</t>
    <phoneticPr fontId="22"/>
  </si>
  <si>
    <t>古市場①</t>
    <rPh sb="0" eb="2">
      <t>フルイチバ</t>
    </rPh>
    <phoneticPr fontId="22"/>
  </si>
  <si>
    <t>穴川タイガース</t>
    <rPh sb="0" eb="2">
      <t>アナガワ</t>
    </rPh>
    <phoneticPr fontId="3"/>
  </si>
  <si>
    <t>稲</t>
  </si>
  <si>
    <t>園生わかば</t>
    <rPh sb="0" eb="1">
      <t>ソノ</t>
    </rPh>
    <rPh sb="1" eb="2">
      <t>セイ</t>
    </rPh>
    <phoneticPr fontId="22"/>
  </si>
  <si>
    <t>こてはし①１０：００</t>
    <phoneticPr fontId="22"/>
  </si>
  <si>
    <t>稲丘ベアーズ</t>
    <rPh sb="0" eb="1">
      <t>イナ</t>
    </rPh>
    <rPh sb="1" eb="2">
      <t>オカ</t>
    </rPh>
    <phoneticPr fontId="3"/>
  </si>
  <si>
    <t>山王ドジャーズ</t>
    <rPh sb="0" eb="2">
      <t>サンノウ</t>
    </rPh>
    <phoneticPr fontId="3"/>
  </si>
  <si>
    <t>宮野木②</t>
    <rPh sb="0" eb="2">
      <t>ミヤノギ</t>
    </rPh>
    <phoneticPr fontId="22"/>
  </si>
  <si>
    <t>緑町レッドイーグルス</t>
    <rPh sb="0" eb="2">
      <t>ミドリマチ</t>
    </rPh>
    <phoneticPr fontId="3"/>
  </si>
  <si>
    <t>小中台ＪＢＣ</t>
    <rPh sb="0" eb="2">
      <t>コナカ</t>
    </rPh>
    <rPh sb="2" eb="3">
      <t>ダイ</t>
    </rPh>
    <phoneticPr fontId="3"/>
  </si>
  <si>
    <t>武石ブルーサンダー</t>
    <rPh sb="0" eb="2">
      <t>タケイシ</t>
    </rPh>
    <phoneticPr fontId="3"/>
  </si>
  <si>
    <t>花</t>
  </si>
  <si>
    <t>主審：花見川区</t>
    <rPh sb="1" eb="2">
      <t>シン</t>
    </rPh>
    <rPh sb="3" eb="7">
      <t>ハナミガワク</t>
    </rPh>
    <phoneticPr fontId="22"/>
  </si>
  <si>
    <t>幕張ヒーローズ</t>
    <rPh sb="0" eb="2">
      <t>マクハリ</t>
    </rPh>
    <phoneticPr fontId="22"/>
  </si>
  <si>
    <t>１</t>
    <phoneticPr fontId="22"/>
  </si>
  <si>
    <t>宮野木①</t>
    <rPh sb="0" eb="2">
      <t>ミヤノギ</t>
    </rPh>
    <phoneticPr fontId="22"/>
  </si>
  <si>
    <t>黒潮</t>
    <rPh sb="0" eb="2">
      <t>クロシオ</t>
    </rPh>
    <phoneticPr fontId="3"/>
  </si>
  <si>
    <t>幕張昆陽クラブ</t>
    <rPh sb="0" eb="2">
      <t>マクハリ</t>
    </rPh>
    <rPh sb="2" eb="4">
      <t>コンヨウ</t>
    </rPh>
    <phoneticPr fontId="3"/>
  </si>
  <si>
    <t>花園ライオンズ</t>
    <rPh sb="0" eb="2">
      <t>ハナゾノ</t>
    </rPh>
    <phoneticPr fontId="3"/>
  </si>
  <si>
    <t>主審：若葉区</t>
    <rPh sb="3" eb="5">
      <t>ワカバ</t>
    </rPh>
    <rPh sb="5" eb="6">
      <t>ク</t>
    </rPh>
    <phoneticPr fontId="22"/>
  </si>
  <si>
    <t>花見川ツインズ</t>
    <rPh sb="0" eb="3">
      <t>ハナミガワ</t>
    </rPh>
    <phoneticPr fontId="22"/>
  </si>
  <si>
    <t>青葉②</t>
    <rPh sb="0" eb="1">
      <t>アオバ</t>
    </rPh>
    <phoneticPr fontId="22"/>
  </si>
  <si>
    <t>院内イーグルス</t>
    <rPh sb="0" eb="1">
      <t>イン</t>
    </rPh>
    <rPh sb="1" eb="2">
      <t>ナイ</t>
    </rPh>
    <phoneticPr fontId="3"/>
  </si>
  <si>
    <t>中</t>
  </si>
  <si>
    <t>今井ジュニアビーバーズ</t>
    <rPh sb="0" eb="2">
      <t>イマイ</t>
    </rPh>
    <phoneticPr fontId="22"/>
  </si>
  <si>
    <t>新宿マリナーズ</t>
    <rPh sb="0" eb="2">
      <t>シンジュク</t>
    </rPh>
    <phoneticPr fontId="22"/>
  </si>
  <si>
    <t>主審：緑区</t>
    <rPh sb="1" eb="2">
      <t>シン</t>
    </rPh>
    <rPh sb="3" eb="4">
      <t>ミドリ</t>
    </rPh>
    <phoneticPr fontId="22"/>
  </si>
  <si>
    <t>仁戸名ファミリーズ</t>
    <rPh sb="0" eb="3">
      <t>ニトナ</t>
    </rPh>
    <phoneticPr fontId="3"/>
  </si>
  <si>
    <t>青葉①</t>
    <rPh sb="0" eb="1">
      <t>アオバ</t>
    </rPh>
    <phoneticPr fontId="22"/>
  </si>
  <si>
    <t>ミヤコリトルベアーズ</t>
    <phoneticPr fontId="3"/>
  </si>
  <si>
    <t>５月３日（金）</t>
    <rPh sb="0" eb="1">
      <t>ガツ</t>
    </rPh>
    <rPh sb="2" eb="3">
      <t>ヒ</t>
    </rPh>
    <rPh sb="4" eb="5">
      <t>スイ</t>
    </rPh>
    <rPh sb="5" eb="6">
      <t>キン</t>
    </rPh>
    <phoneticPr fontId="30"/>
  </si>
  <si>
    <t>5月1日（水）</t>
    <rPh sb="4" eb="5">
      <t>ゲツ</t>
    </rPh>
    <rPh sb="5" eb="6">
      <t>スイ</t>
    </rPh>
    <phoneticPr fontId="30"/>
  </si>
  <si>
    <t>４月２９日（日）</t>
    <rPh sb="0" eb="1">
      <t>ガツ</t>
    </rPh>
    <rPh sb="3" eb="4">
      <t>ニチ</t>
    </rPh>
    <rPh sb="5" eb="6">
      <t>ニチ</t>
    </rPh>
    <phoneticPr fontId="30"/>
  </si>
  <si>
    <t>４月２8日（日）</t>
    <rPh sb="0" eb="1">
      <t>ガツ</t>
    </rPh>
    <rPh sb="5" eb="6">
      <t>ニチ</t>
    </rPh>
    <phoneticPr fontId="30"/>
  </si>
  <si>
    <t>４月21日（日）</t>
    <rPh sb="0" eb="1">
      <t>ガツ</t>
    </rPh>
    <rPh sb="5" eb="6">
      <t>ニチ</t>
    </rPh>
    <phoneticPr fontId="30"/>
  </si>
  <si>
    <t>抽選</t>
    <rPh sb="0" eb="2">
      <t>チュウセン</t>
    </rPh>
    <phoneticPr fontId="30"/>
  </si>
  <si>
    <t>区名</t>
    <rPh sb="0" eb="1">
      <t>ク</t>
    </rPh>
    <rPh sb="1" eb="2">
      <t>メイ</t>
    </rPh>
    <phoneticPr fontId="30"/>
  </si>
  <si>
    <t>チーム名</t>
    <rPh sb="3" eb="4">
      <t>メイ</t>
    </rPh>
    <phoneticPr fontId="30"/>
  </si>
  <si>
    <t>登録</t>
    <rPh sb="0" eb="2">
      <t>トウロク</t>
    </rPh>
    <phoneticPr fontId="30"/>
  </si>
  <si>
    <t>橋口　輝也　主将（泉谷メッツ）</t>
    <rPh sb="0" eb="2">
      <t>ハシグチ</t>
    </rPh>
    <rPh sb="3" eb="5">
      <t>テルヤ</t>
    </rPh>
    <rPh sb="6" eb="8">
      <t>シュショウ</t>
    </rPh>
    <phoneticPr fontId="22"/>
  </si>
  <si>
    <t>第４３回春季中央大会（千葉中央ロータリークラブ旗）</t>
    <rPh sb="4" eb="6">
      <t>シュンキ</t>
    </rPh>
    <rPh sb="6" eb="8">
      <t>チュウオウ</t>
    </rPh>
    <rPh sb="11" eb="13">
      <t>チバ</t>
    </rPh>
    <rPh sb="13" eb="15">
      <t>チュウオウ</t>
    </rPh>
    <rPh sb="23" eb="24">
      <t>キ</t>
    </rPh>
    <phoneticPr fontId="22"/>
  </si>
  <si>
    <t>こてはし②１２：００</t>
    <phoneticPr fontId="22"/>
  </si>
  <si>
    <t>古市場①９：３０</t>
    <rPh sb="0" eb="3">
      <t>フルイチバ</t>
    </rPh>
    <phoneticPr fontId="22"/>
  </si>
  <si>
    <t>古市場②１２：００</t>
    <rPh sb="0" eb="3">
      <t>フルイチバ</t>
    </rPh>
    <phoneticPr fontId="22"/>
  </si>
  <si>
    <t>　4月2８日　試合予定　青葉＝①9：30、②11：30③13:30　古市場①9：3 0、②12：0 0　中田①9:30②11:30③14:00</t>
    <rPh sb="2" eb="3">
      <t>ガツ</t>
    </rPh>
    <rPh sb="5" eb="6">
      <t>ニチ</t>
    </rPh>
    <rPh sb="7" eb="9">
      <t>シアイ</t>
    </rPh>
    <rPh sb="9" eb="11">
      <t>ヨテイ</t>
    </rPh>
    <rPh sb="12" eb="14">
      <t>アオバ</t>
    </rPh>
    <rPh sb="34" eb="37">
      <t>フルイチバ</t>
    </rPh>
    <rPh sb="52" eb="54">
      <t>ナカタ</t>
    </rPh>
    <phoneticPr fontId="3"/>
  </si>
  <si>
    <t>3</t>
    <phoneticPr fontId="22"/>
  </si>
  <si>
    <t>12</t>
    <phoneticPr fontId="22"/>
  </si>
  <si>
    <t>主：稲毛区</t>
    <rPh sb="2" eb="4">
      <t>イナゲ</t>
    </rPh>
    <phoneticPr fontId="22"/>
  </si>
  <si>
    <t>主：美浜区</t>
    <rPh sb="2" eb="4">
      <t>ミハマ</t>
    </rPh>
    <phoneticPr fontId="3"/>
  </si>
  <si>
    <t>主：中央区</t>
    <rPh sb="2" eb="4">
      <t>チュウオウ</t>
    </rPh>
    <phoneticPr fontId="3"/>
  </si>
  <si>
    <t>主：花見川区</t>
    <rPh sb="2" eb="5">
      <t>ハナミガワ</t>
    </rPh>
    <phoneticPr fontId="3"/>
  </si>
  <si>
    <t>主：緑　区</t>
    <rPh sb="2" eb="3">
      <t>ミドリ</t>
    </rPh>
    <phoneticPr fontId="3"/>
  </si>
  <si>
    <t>主：若葉区</t>
    <rPh sb="2" eb="4">
      <t>ワカバ</t>
    </rPh>
    <phoneticPr fontId="3"/>
  </si>
  <si>
    <t>主：稲毛区</t>
    <rPh sb="2" eb="4">
      <t>イナゲ</t>
    </rPh>
    <phoneticPr fontId="3"/>
  </si>
  <si>
    <t>青葉①１１：００</t>
    <rPh sb="0" eb="2">
      <t>アオバ</t>
    </rPh>
    <phoneticPr fontId="22"/>
  </si>
  <si>
    <t>青葉①１３：００</t>
    <rPh sb="0" eb="2">
      <t>アオバ</t>
    </rPh>
    <phoneticPr fontId="22"/>
  </si>
  <si>
    <t>主・２審：美浜区</t>
    <rPh sb="5" eb="7">
      <t>ミハマ</t>
    </rPh>
    <phoneticPr fontId="3"/>
  </si>
  <si>
    <t>主・２審：中央区</t>
    <rPh sb="5" eb="7">
      <t>チュウオウ</t>
    </rPh>
    <phoneticPr fontId="22"/>
  </si>
  <si>
    <t>主・２審：稲毛区</t>
    <rPh sb="5" eb="7">
      <t>イナゲ</t>
    </rPh>
    <phoneticPr fontId="22"/>
  </si>
  <si>
    <t>主・２審：花見川区</t>
    <rPh sb="5" eb="8">
      <t>ハナミガワ</t>
    </rPh>
    <phoneticPr fontId="22"/>
  </si>
  <si>
    <t>　4月2９日　試合予定　青葉＝①11:00　②13:00　海浜Ｂ①11:00　②13:00</t>
    <rPh sb="2" eb="3">
      <t>ガツ</t>
    </rPh>
    <rPh sb="5" eb="6">
      <t>ニチ</t>
    </rPh>
    <rPh sb="7" eb="9">
      <t>シアイ</t>
    </rPh>
    <rPh sb="9" eb="11">
      <t>ヨテイ</t>
    </rPh>
    <rPh sb="12" eb="14">
      <t>アオバ</t>
    </rPh>
    <rPh sb="29" eb="31">
      <t>カイヒン</t>
    </rPh>
    <phoneticPr fontId="3"/>
  </si>
  <si>
    <t>　５月　１日　試合予定　こてはし＝①10:00　②1②:00</t>
    <rPh sb="2" eb="3">
      <t>ガツ</t>
    </rPh>
    <rPh sb="5" eb="6">
      <t>ニチ</t>
    </rPh>
    <rPh sb="7" eb="9">
      <t>シアイ</t>
    </rPh>
    <rPh sb="9" eb="11">
      <t>ヨテイ</t>
    </rPh>
    <phoneticPr fontId="3"/>
  </si>
  <si>
    <t>　５月　３日　試合予定　青葉＝①13:00　</t>
    <rPh sb="2" eb="3">
      <t>ガツ</t>
    </rPh>
    <rPh sb="5" eb="6">
      <t>ニチ</t>
    </rPh>
    <rPh sb="7" eb="9">
      <t>シアイ</t>
    </rPh>
    <rPh sb="9" eb="11">
      <t>ヨテイ</t>
    </rPh>
    <rPh sb="12" eb="14">
      <t>アオバ</t>
    </rPh>
    <phoneticPr fontId="3"/>
  </si>
  <si>
    <t>５－３</t>
    <phoneticPr fontId="3"/>
  </si>
  <si>
    <t>５－２</t>
    <phoneticPr fontId="3"/>
  </si>
  <si>
    <t>６</t>
    <phoneticPr fontId="3"/>
  </si>
  <si>
    <t>３</t>
    <phoneticPr fontId="3"/>
  </si>
  <si>
    <t>１</t>
    <phoneticPr fontId="3"/>
  </si>
  <si>
    <t>４</t>
    <rPh sb="0" eb="1">
      <t>ガツ</t>
    </rPh>
    <phoneticPr fontId="30"/>
  </si>
  <si>
    <t>０</t>
    <phoneticPr fontId="3"/>
  </si>
  <si>
    <t>１８</t>
    <phoneticPr fontId="3"/>
  </si>
  <si>
    <t>１０－１</t>
    <phoneticPr fontId="3"/>
  </si>
  <si>
    <t>１０－０</t>
    <phoneticPr fontId="3"/>
  </si>
  <si>
    <t>７</t>
    <phoneticPr fontId="3"/>
  </si>
  <si>
    <t>９</t>
    <phoneticPr fontId="3"/>
  </si>
  <si>
    <t>５</t>
    <phoneticPr fontId="3"/>
  </si>
  <si>
    <t>４</t>
    <phoneticPr fontId="3"/>
  </si>
  <si>
    <t>２</t>
    <phoneticPr fontId="3"/>
  </si>
  <si>
    <t>１６</t>
    <phoneticPr fontId="3"/>
  </si>
  <si>
    <t>８</t>
    <phoneticPr fontId="3"/>
  </si>
  <si>
    <t>主・２審：稲毛区・１・３塁審：若葉区</t>
    <rPh sb="0" eb="1">
      <t>シュ</t>
    </rPh>
    <rPh sb="3" eb="4">
      <t>シン</t>
    </rPh>
    <rPh sb="5" eb="8">
      <t>イナゲク</t>
    </rPh>
    <rPh sb="12" eb="13">
      <t>ルイ</t>
    </rPh>
    <rPh sb="13" eb="14">
      <t>シン</t>
    </rPh>
    <rPh sb="15" eb="18">
      <t>ワカバク</t>
    </rPh>
    <phoneticPr fontId="22"/>
  </si>
  <si>
    <t>主・２審：緑　区・１・３塁審：中央区</t>
    <rPh sb="0" eb="1">
      <t>シュ</t>
    </rPh>
    <rPh sb="3" eb="4">
      <t>シン</t>
    </rPh>
    <rPh sb="5" eb="6">
      <t>ミドリ</t>
    </rPh>
    <rPh sb="7" eb="8">
      <t>ク</t>
    </rPh>
    <rPh sb="12" eb="13">
      <t>ルイ</t>
    </rPh>
    <rPh sb="13" eb="14">
      <t>シン</t>
    </rPh>
    <rPh sb="15" eb="17">
      <t>チュウオウ</t>
    </rPh>
    <rPh sb="17" eb="18">
      <t>ク</t>
    </rPh>
    <phoneticPr fontId="22"/>
  </si>
  <si>
    <t>4</t>
    <phoneticPr fontId="3"/>
  </si>
  <si>
    <t>12</t>
    <phoneticPr fontId="3"/>
  </si>
  <si>
    <t>審判部(花見川・緑・稲毛・若葉）</t>
    <rPh sb="0" eb="2">
      <t>シンパン</t>
    </rPh>
    <rPh sb="2" eb="3">
      <t>ブ</t>
    </rPh>
    <rPh sb="4" eb="7">
      <t>ハナミガワ</t>
    </rPh>
    <rPh sb="8" eb="9">
      <t>ミドリ</t>
    </rPh>
    <rPh sb="10" eb="12">
      <t>イナゲ</t>
    </rPh>
    <rPh sb="13" eb="15">
      <t>ワカバ</t>
    </rPh>
    <phoneticPr fontId="22"/>
  </si>
  <si>
    <t>いま</t>
    <phoneticPr fontId="3"/>
  </si>
  <si>
    <t>今井ジュニアビーバーズ</t>
    <rPh sb="0" eb="2">
      <t>イマイ</t>
    </rPh>
    <phoneticPr fontId="3"/>
  </si>
  <si>
    <t>磯辺シャークス</t>
    <rPh sb="0" eb="2">
      <t>イソベ</t>
    </rPh>
    <phoneticPr fontId="3"/>
  </si>
  <si>
    <t>打瀬ベイバスターズ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</si>
</sst>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 tint="-0.249977111117893"/>
      <name val="Meiryo UI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0" tint="-0.249977111117893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  <font>
      <sz val="9"/>
      <color theme="0" tint="-0.249977111117893"/>
      <name val="ＭＳ Ｐ明朝"/>
      <family val="1"/>
      <charset val="128"/>
    </font>
    <font>
      <sz val="11"/>
      <color theme="0" tint="-0.499984740745262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Meiryo UI"/>
      <family val="3"/>
      <charset val="128"/>
    </font>
    <font>
      <b/>
      <sz val="9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0" tint="-0.249977111117893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Meiryo UI"/>
      <family val="3"/>
      <charset val="128"/>
    </font>
    <font>
      <b/>
      <sz val="9"/>
      <color theme="0"/>
      <name val="ＭＳ 明朝"/>
      <family val="1"/>
      <charset val="128"/>
    </font>
    <font>
      <sz val="9"/>
      <color theme="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Meiryo UI"/>
      <family val="3"/>
      <charset val="128"/>
    </font>
    <font>
      <sz val="8"/>
      <color rgb="FFFF0000"/>
      <name val="ＭＳ Ｐ明朝"/>
      <family val="1"/>
      <charset val="128"/>
    </font>
    <font>
      <b/>
      <sz val="12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theme="0" tint="-0.249977111117893"/>
      <name val="Meiryo UI"/>
      <family val="3"/>
      <charset val="128"/>
    </font>
    <font>
      <sz val="9"/>
      <color theme="0" tint="-0.249977111117893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theme="0" tint="-0.249977111117893"/>
      <name val="Meiryo UI"/>
      <family val="3"/>
      <charset val="128"/>
    </font>
    <font>
      <b/>
      <sz val="16"/>
      <name val="Meiryo UI"/>
      <family val="3"/>
      <charset val="128"/>
    </font>
    <font>
      <b/>
      <sz val="9"/>
      <name val="ＭＳ Ｐ明朝"/>
      <family val="1"/>
      <charset val="128"/>
    </font>
    <font>
      <b/>
      <sz val="9"/>
      <color theme="0" tint="-0.34998626667073579"/>
      <name val="ＭＳ Ｐ明朝"/>
      <family val="1"/>
      <charset val="128"/>
    </font>
    <font>
      <sz val="9"/>
      <color theme="0" tint="-0.34998626667073579"/>
      <name val="ＭＳ Ｐ明朝"/>
      <family val="1"/>
      <charset val="128"/>
    </font>
    <font>
      <sz val="9"/>
      <color theme="0" tint="-0.34998626667073579"/>
      <name val="HGPｺﾞｼｯｸM"/>
      <family val="3"/>
      <charset val="128"/>
    </font>
    <font>
      <sz val="9"/>
      <color theme="0" tint="-0.34998626667073579"/>
      <name val="ＭＳ Ｐゴシック"/>
      <family val="3"/>
      <charset val="128"/>
    </font>
    <font>
      <sz val="9"/>
      <color theme="0" tint="-0.34998626667073579"/>
      <name val="Meiryo UI"/>
      <family val="3"/>
      <charset val="128"/>
    </font>
    <font>
      <b/>
      <sz val="9"/>
      <color theme="0" tint="-0.499984740745262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ＭＳ Ｐ明朝"/>
      <family val="1"/>
      <charset val="128"/>
    </font>
    <font>
      <sz val="9"/>
      <color theme="0" tint="-0.34998626667073579"/>
      <name val="游ゴシック"/>
      <family val="2"/>
      <charset val="128"/>
      <scheme val="minor"/>
    </font>
    <font>
      <sz val="10"/>
      <color theme="0" tint="-0.34998626667073579"/>
      <name val="ＭＳ Ｐ明朝"/>
      <family val="1"/>
      <charset val="128"/>
    </font>
    <font>
      <sz val="8"/>
      <color theme="0" tint="-0.34998626667073579"/>
      <name val="ＭＳ Ｐ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0"/>
      <color theme="0" tint="-0.34998626667073579"/>
      <name val="ＭＳ Ｐ明朝"/>
      <family val="1"/>
      <charset val="128"/>
    </font>
    <font>
      <b/>
      <sz val="10"/>
      <color theme="0" tint="-0.34998626667073579"/>
      <name val="ＭＳ Ｐゴシック"/>
      <family val="3"/>
      <charset val="128"/>
    </font>
    <font>
      <b/>
      <sz val="8"/>
      <color theme="0" tint="-0.34998626667073579"/>
      <name val="ＭＳ Ｐ明朝"/>
      <family val="1"/>
      <charset val="128"/>
    </font>
    <font>
      <b/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ＭＳ Ｐ明朝"/>
      <family val="1"/>
      <charset val="128"/>
    </font>
    <font>
      <sz val="11"/>
      <color theme="0" tint="-0.34998626667073579"/>
      <name val="HGPｺﾞｼｯｸM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b/>
      <sz val="10"/>
      <color theme="0" tint="-0.249977111117893"/>
      <name val="ＭＳ Ｐ明朝"/>
      <family val="1"/>
      <charset val="128"/>
    </font>
    <font>
      <b/>
      <sz val="10"/>
      <color theme="0" tint="-0.249977111117893"/>
      <name val="ＭＳ Ｐゴシック"/>
      <family val="3"/>
      <charset val="128"/>
    </font>
    <font>
      <b/>
      <sz val="8"/>
      <color theme="0" tint="-0.249977111117893"/>
      <name val="ＭＳ Ｐ明朝"/>
      <family val="1"/>
      <charset val="128"/>
    </font>
    <font>
      <b/>
      <sz val="11"/>
      <color theme="0" tint="-0.249977111117893"/>
      <name val="游ゴシック"/>
      <family val="2"/>
      <charset val="128"/>
      <scheme val="minor"/>
    </font>
    <font>
      <sz val="11"/>
      <color theme="1" tint="4.9989318521683403E-2"/>
      <name val="Meiryo UI"/>
      <family val="3"/>
      <charset val="128"/>
    </font>
    <font>
      <sz val="11"/>
      <color theme="1" tint="4.9989318521683403E-2"/>
      <name val="ＭＳ Ｐゴシック"/>
      <family val="3"/>
      <charset val="128"/>
    </font>
    <font>
      <b/>
      <sz val="9"/>
      <color rgb="FF0070C0"/>
      <name val="ＭＳ Ｐ明朝"/>
      <family val="1"/>
      <charset val="128"/>
    </font>
    <font>
      <sz val="8"/>
      <color rgb="FF0070C0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b/>
      <sz val="10"/>
      <color rgb="FF0070C0"/>
      <name val="ＭＳ Ｐゴシック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游ゴシック"/>
      <family val="2"/>
      <charset val="128"/>
      <scheme val="minor"/>
    </font>
    <font>
      <b/>
      <sz val="9"/>
      <color rgb="FF0070C0"/>
      <name val="Meiryo UI"/>
      <family val="3"/>
      <charset val="128"/>
    </font>
    <font>
      <b/>
      <sz val="9"/>
      <color rgb="FF0070C0"/>
      <name val="ＭＳ Ｐゴシック"/>
      <family val="3"/>
      <charset val="128"/>
    </font>
    <font>
      <sz val="11"/>
      <color rgb="FF0070C0"/>
      <name val="Meiryo UI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rgb="FF0070C0"/>
      <name val="ＭＳ Ｐ明朝"/>
      <family val="1"/>
      <charset val="128"/>
    </font>
    <font>
      <b/>
      <sz val="11"/>
      <color rgb="FF0070C0"/>
      <name val="ＭＳ Ｐゴシック"/>
      <family val="3"/>
      <charset val="128"/>
    </font>
    <font>
      <sz val="10"/>
      <color rgb="FF0070C0"/>
      <name val="Meiryo UI"/>
      <family val="3"/>
      <charset val="128"/>
    </font>
    <font>
      <sz val="10"/>
      <color rgb="FF0070C0"/>
      <name val="ＭＳ Ｐゴシック"/>
      <family val="3"/>
      <charset val="128"/>
    </font>
    <font>
      <b/>
      <sz val="11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0000"/>
      </right>
      <top/>
      <bottom style="double">
        <color rgb="FFFF0000"/>
      </bottom>
      <diagonal/>
    </border>
    <border>
      <left style="thin">
        <color indexed="64"/>
      </left>
      <right/>
      <top style="dashed">
        <color theme="1"/>
      </top>
      <bottom/>
      <diagonal/>
    </border>
    <border>
      <left/>
      <right/>
      <top/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/>
      <diagonal/>
    </border>
    <border>
      <left/>
      <right style="medium">
        <color rgb="FFFF0000"/>
      </right>
      <top style="double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7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vertical="center" shrinkToFit="1"/>
    </xf>
    <xf numFmtId="49" fontId="6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applyNumberFormat="1" applyFont="1" applyAlignment="1">
      <alignment horizontal="right" shrinkToFit="1"/>
    </xf>
    <xf numFmtId="49" fontId="7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right" shrinkToFit="1"/>
    </xf>
    <xf numFmtId="49" fontId="8" fillId="2" borderId="0" xfId="1" applyNumberFormat="1" applyFont="1" applyFill="1" applyAlignment="1">
      <alignment horizontal="center"/>
    </xf>
    <xf numFmtId="0" fontId="4" fillId="0" borderId="0" xfId="1" applyFont="1" applyAlignment="1">
      <alignment horizontal="center" vertical="center" shrinkToFit="1"/>
    </xf>
    <xf numFmtId="0" fontId="2" fillId="0" borderId="0" xfId="1" applyFont="1" applyAlignment="1">
      <alignment shrinkToFit="1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 vertical="center" shrinkToFit="1"/>
    </xf>
    <xf numFmtId="0" fontId="10" fillId="0" borderId="0" xfId="2" applyFont="1" applyAlignment="1">
      <alignment vertical="center"/>
    </xf>
    <xf numFmtId="0" fontId="13" fillId="0" borderId="0" xfId="2" applyFont="1"/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4" fillId="0" borderId="0" xfId="2" applyFont="1" applyAlignment="1">
      <alignment horizontal="left" vertical="center" shrinkToFit="1"/>
    </xf>
    <xf numFmtId="0" fontId="1" fillId="0" borderId="0" xfId="1"/>
    <xf numFmtId="0" fontId="9" fillId="0" borderId="0" xfId="1" applyFont="1"/>
    <xf numFmtId="49" fontId="11" fillId="0" borderId="0" xfId="1" applyNumberFormat="1" applyFont="1" applyAlignment="1">
      <alignment horizontal="right"/>
    </xf>
    <xf numFmtId="49" fontId="12" fillId="0" borderId="0" xfId="1" applyNumberFormat="1" applyFont="1" applyAlignment="1">
      <alignment horizontal="right"/>
    </xf>
    <xf numFmtId="49" fontId="12" fillId="0" borderId="0" xfId="1" applyNumberFormat="1" applyFont="1" applyAlignment="1">
      <alignment horizontal="center"/>
    </xf>
    <xf numFmtId="49" fontId="21" fillId="0" borderId="6" xfId="1" applyNumberFormat="1" applyFont="1" applyBorder="1" applyAlignment="1">
      <alignment horizontal="center"/>
    </xf>
    <xf numFmtId="49" fontId="11" fillId="0" borderId="6" xfId="1" applyNumberFormat="1" applyFont="1" applyBorder="1" applyAlignment="1">
      <alignment horizontal="right"/>
    </xf>
    <xf numFmtId="49" fontId="11" fillId="0" borderId="10" xfId="1" applyNumberFormat="1" applyFont="1" applyBorder="1" applyAlignment="1">
      <alignment horizontal="right"/>
    </xf>
    <xf numFmtId="49" fontId="21" fillId="0" borderId="11" xfId="3" applyNumberFormat="1" applyFont="1" applyBorder="1" applyAlignment="1">
      <alignment horizontal="center"/>
    </xf>
    <xf numFmtId="49" fontId="12" fillId="0" borderId="12" xfId="1" applyNumberFormat="1" applyFont="1" applyBorder="1" applyAlignment="1">
      <alignment horizontal="right"/>
    </xf>
    <xf numFmtId="56" fontId="15" fillId="0" borderId="13" xfId="3" quotePrefix="1" applyNumberFormat="1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right"/>
    </xf>
    <xf numFmtId="0" fontId="23" fillId="2" borderId="0" xfId="3" applyFont="1" applyFill="1" applyAlignment="1">
      <alignment horizontal="center" vertical="center"/>
    </xf>
    <xf numFmtId="49" fontId="21" fillId="0" borderId="0" xfId="3" applyNumberFormat="1" applyFont="1" applyBorder="1" applyAlignment="1">
      <alignment horizontal="center"/>
    </xf>
    <xf numFmtId="0" fontId="24" fillId="0" borderId="0" xfId="2" applyFont="1"/>
    <xf numFmtId="49" fontId="11" fillId="0" borderId="16" xfId="1" applyNumberFormat="1" applyFont="1" applyBorder="1" applyAlignment="1">
      <alignment horizontal="right"/>
    </xf>
    <xf numFmtId="49" fontId="21" fillId="0" borderId="15" xfId="3" applyNumberFormat="1" applyFont="1" applyBorder="1" applyAlignment="1">
      <alignment horizontal="center"/>
    </xf>
    <xf numFmtId="56" fontId="15" fillId="0" borderId="9" xfId="3" quotePrefix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right"/>
    </xf>
    <xf numFmtId="49" fontId="21" fillId="0" borderId="15" xfId="1" applyNumberFormat="1" applyFont="1" applyBorder="1" applyAlignment="1">
      <alignment horizontal="center"/>
    </xf>
    <xf numFmtId="49" fontId="11" fillId="0" borderId="0" xfId="1" applyNumberFormat="1" applyFont="1"/>
    <xf numFmtId="0" fontId="25" fillId="0" borderId="0" xfId="2" applyFont="1"/>
    <xf numFmtId="49" fontId="21" fillId="0" borderId="6" xfId="3" applyNumberFormat="1" applyFont="1" applyBorder="1" applyAlignment="1">
      <alignment horizontal="center"/>
    </xf>
    <xf numFmtId="49" fontId="12" fillId="0" borderId="17" xfId="1" applyNumberFormat="1" applyFont="1" applyBorder="1" applyAlignment="1">
      <alignment horizontal="right"/>
    </xf>
    <xf numFmtId="56" fontId="15" fillId="0" borderId="6" xfId="3" quotePrefix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Continuous" vertical="top"/>
    </xf>
    <xf numFmtId="49" fontId="11" fillId="0" borderId="0" xfId="3" applyNumberFormat="1" applyFont="1" applyAlignment="1">
      <alignment horizontal="right"/>
    </xf>
    <xf numFmtId="49" fontId="12" fillId="0" borderId="16" xfId="1" applyNumberFormat="1" applyFont="1" applyBorder="1" applyAlignment="1">
      <alignment horizontal="right"/>
    </xf>
    <xf numFmtId="0" fontId="23" fillId="2" borderId="15" xfId="3" applyFont="1" applyFill="1" applyBorder="1" applyAlignment="1">
      <alignment horizontal="center"/>
    </xf>
    <xf numFmtId="0" fontId="23" fillId="2" borderId="0" xfId="3" applyFont="1" applyFill="1" applyAlignment="1">
      <alignment horizontal="center"/>
    </xf>
    <xf numFmtId="49" fontId="11" fillId="0" borderId="18" xfId="1" applyNumberFormat="1" applyFont="1" applyBorder="1" applyAlignment="1">
      <alignment horizontal="right"/>
    </xf>
    <xf numFmtId="49" fontId="21" fillId="0" borderId="19" xfId="3" applyNumberFormat="1" applyFont="1" applyBorder="1" applyAlignment="1">
      <alignment horizontal="center"/>
    </xf>
    <xf numFmtId="49" fontId="11" fillId="0" borderId="6" xfId="1" applyNumberFormat="1" applyFont="1" applyBorder="1" applyAlignment="1">
      <alignment horizontal="centerContinuous"/>
    </xf>
    <xf numFmtId="49" fontId="6" fillId="2" borderId="0" xfId="1" applyNumberFormat="1" applyFont="1" applyFill="1"/>
    <xf numFmtId="0" fontId="9" fillId="0" borderId="18" xfId="1" applyFont="1" applyBorder="1"/>
    <xf numFmtId="0" fontId="23" fillId="2" borderId="15" xfId="3" applyFont="1" applyFill="1" applyBorder="1" applyAlignment="1">
      <alignment horizontal="center" vertical="center"/>
    </xf>
    <xf numFmtId="49" fontId="21" fillId="0" borderId="30" xfId="3" applyNumberFormat="1" applyFont="1" applyBorder="1" applyAlignment="1">
      <alignment horizontal="center"/>
    </xf>
    <xf numFmtId="0" fontId="28" fillId="0" borderId="0" xfId="1" applyFont="1" applyAlignment="1">
      <alignment vertical="center" shrinkToFit="1"/>
    </xf>
    <xf numFmtId="0" fontId="29" fillId="0" borderId="0" xfId="4" applyFont="1" applyAlignment="1">
      <alignment horizontal="center" vertical="center" shrinkToFit="1"/>
    </xf>
    <xf numFmtId="49" fontId="21" fillId="0" borderId="19" xfId="3" applyNumberFormat="1" applyFont="1" applyBorder="1" applyAlignment="1">
      <alignment horizontal="center" vertical="center"/>
    </xf>
    <xf numFmtId="0" fontId="2" fillId="2" borderId="0" xfId="1" applyFont="1" applyFill="1"/>
    <xf numFmtId="49" fontId="21" fillId="0" borderId="15" xfId="1" applyNumberFormat="1" applyFont="1" applyBorder="1" applyAlignment="1">
      <alignment horizontal="center" vertical="center"/>
    </xf>
    <xf numFmtId="49" fontId="21" fillId="0" borderId="11" xfId="1" applyNumberFormat="1" applyFont="1" applyBorder="1" applyAlignment="1">
      <alignment horizontal="center"/>
    </xf>
    <xf numFmtId="49" fontId="6" fillId="0" borderId="0" xfId="1" applyNumberFormat="1" applyFont="1" applyAlignment="1">
      <alignment vertical="top"/>
    </xf>
    <xf numFmtId="49" fontId="11" fillId="0" borderId="0" xfId="1" applyNumberFormat="1" applyFont="1" applyAlignment="1">
      <alignment vertical="top"/>
    </xf>
    <xf numFmtId="49" fontId="6" fillId="0" borderId="0" xfId="1" applyNumberFormat="1" applyFont="1" applyAlignment="1">
      <alignment horizontal="centerContinuous" vertical="top"/>
    </xf>
    <xf numFmtId="49" fontId="11" fillId="0" borderId="0" xfId="1" applyNumberFormat="1" applyFont="1" applyAlignment="1">
      <alignment horizontal="centerContinuous" vertical="top"/>
    </xf>
    <xf numFmtId="49" fontId="6" fillId="0" borderId="0" xfId="1" applyNumberFormat="1" applyFont="1" applyAlignment="1">
      <alignment horizontal="centerContinuous"/>
    </xf>
    <xf numFmtId="49" fontId="11" fillId="0" borderId="0" xfId="1" applyNumberFormat="1" applyFont="1" applyAlignment="1">
      <alignment horizontal="centerContinuous"/>
    </xf>
    <xf numFmtId="49" fontId="15" fillId="2" borderId="4" xfId="1" applyNumberFormat="1" applyFont="1" applyFill="1" applyBorder="1" applyAlignment="1">
      <alignment horizontal="center"/>
    </xf>
    <xf numFmtId="49" fontId="15" fillId="2" borderId="0" xfId="1" applyNumberFormat="1" applyFont="1" applyFill="1" applyAlignment="1">
      <alignment horizontal="center"/>
    </xf>
    <xf numFmtId="0" fontId="4" fillId="0" borderId="0" xfId="1" applyFont="1" applyAlignment="1">
      <alignment horizontal="right" vertical="center"/>
    </xf>
    <xf numFmtId="49" fontId="23" fillId="0" borderId="4" xfId="1" applyNumberFormat="1" applyFont="1" applyBorder="1" applyAlignment="1">
      <alignment horizontal="center"/>
    </xf>
    <xf numFmtId="49" fontId="23" fillId="0" borderId="0" xfId="1" applyNumberFormat="1" applyFont="1" applyAlignment="1">
      <alignment horizontal="center"/>
    </xf>
    <xf numFmtId="49" fontId="11" fillId="0" borderId="12" xfId="1" applyNumberFormat="1" applyFont="1" applyBorder="1" applyAlignment="1">
      <alignment horizontal="right"/>
    </xf>
    <xf numFmtId="49" fontId="32" fillId="0" borderId="0" xfId="1" applyNumberFormat="1" applyFont="1" applyAlignment="1">
      <alignment horizontal="right"/>
    </xf>
    <xf numFmtId="49" fontId="11" fillId="0" borderId="0" xfId="1" applyNumberFormat="1" applyFont="1" applyBorder="1" applyAlignment="1">
      <alignment horizontal="right"/>
    </xf>
    <xf numFmtId="49" fontId="12" fillId="0" borderId="15" xfId="1" applyNumberFormat="1" applyFont="1" applyBorder="1" applyAlignment="1">
      <alignment horizontal="center"/>
    </xf>
    <xf numFmtId="0" fontId="33" fillId="0" borderId="0" xfId="1" applyFont="1" applyAlignment="1">
      <alignment vertical="top"/>
    </xf>
    <xf numFmtId="0" fontId="27" fillId="0" borderId="0" xfId="1" applyFont="1" applyAlignment="1">
      <alignment vertical="top"/>
    </xf>
    <xf numFmtId="0" fontId="34" fillId="0" borderId="0" xfId="1" applyFont="1" applyAlignment="1">
      <alignment vertical="top"/>
    </xf>
    <xf numFmtId="0" fontId="33" fillId="0" borderId="0" xfId="1" applyFont="1" applyAlignment="1">
      <alignment vertical="top" shrinkToFit="1"/>
    </xf>
    <xf numFmtId="49" fontId="33" fillId="0" borderId="0" xfId="1" applyNumberFormat="1" applyFont="1" applyAlignment="1">
      <alignment vertical="top"/>
    </xf>
    <xf numFmtId="49" fontId="35" fillId="0" borderId="0" xfId="1" applyNumberFormat="1" applyFont="1" applyAlignment="1">
      <alignment vertical="top"/>
    </xf>
    <xf numFmtId="49" fontId="35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27" fillId="0" borderId="0" xfId="1" applyFont="1" applyAlignment="1">
      <alignment horizontal="right"/>
    </xf>
    <xf numFmtId="0" fontId="38" fillId="0" borderId="0" xfId="1" applyFont="1" applyAlignment="1">
      <alignment horizontal="right"/>
    </xf>
    <xf numFmtId="0" fontId="27" fillId="0" borderId="0" xfId="1" applyFont="1" applyAlignment="1">
      <alignment horizontal="right" vertical="center" shrinkToFit="1"/>
    </xf>
    <xf numFmtId="49" fontId="27" fillId="0" borderId="0" xfId="1" applyNumberFormat="1" applyFont="1" applyAlignment="1">
      <alignment horizontal="right"/>
    </xf>
    <xf numFmtId="49" fontId="27" fillId="0" borderId="0" xfId="1" applyNumberFormat="1" applyFont="1" applyAlignment="1">
      <alignment horizontal="right" shrinkToFit="1"/>
    </xf>
    <xf numFmtId="49" fontId="39" fillId="0" borderId="0" xfId="1" applyNumberFormat="1" applyFont="1" applyAlignment="1">
      <alignment horizontal="right"/>
    </xf>
    <xf numFmtId="49" fontId="40" fillId="0" borderId="0" xfId="1" applyNumberFormat="1" applyFont="1" applyAlignment="1">
      <alignment horizontal="right" shrinkToFit="1"/>
    </xf>
    <xf numFmtId="49" fontId="41" fillId="2" borderId="0" xfId="1" applyNumberFormat="1" applyFont="1" applyFill="1" applyAlignment="1">
      <alignment horizontal="center"/>
    </xf>
    <xf numFmtId="0" fontId="27" fillId="0" borderId="0" xfId="1" applyFont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33" fillId="0" borderId="0" xfId="1" applyFont="1" applyAlignment="1">
      <alignment horizontal="right" vertical="center"/>
    </xf>
    <xf numFmtId="0" fontId="33" fillId="0" borderId="0" xfId="1" applyFont="1" applyAlignment="1">
      <alignment horizontal="right" vertical="center" shrinkToFit="1"/>
    </xf>
    <xf numFmtId="0" fontId="42" fillId="0" borderId="0" xfId="1" applyFont="1" applyAlignment="1">
      <alignment horizontal="right" vertical="center"/>
    </xf>
    <xf numFmtId="0" fontId="43" fillId="0" borderId="0" xfId="1" applyFont="1" applyAlignment="1">
      <alignment horizontal="right" vertical="center" shrinkToFit="1"/>
    </xf>
    <xf numFmtId="0" fontId="31" fillId="0" borderId="0" xfId="1" applyFont="1" applyAlignment="1">
      <alignment horizontal="right" vertical="center"/>
    </xf>
    <xf numFmtId="0" fontId="4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49" fontId="45" fillId="0" borderId="0" xfId="3" applyNumberFormat="1" applyFont="1" applyAlignment="1">
      <alignment horizontal="right" vertical="center"/>
    </xf>
    <xf numFmtId="0" fontId="23" fillId="2" borderId="6" xfId="3" applyFont="1" applyFill="1" applyBorder="1" applyAlignment="1">
      <alignment horizontal="center" vertical="center"/>
    </xf>
    <xf numFmtId="56" fontId="15" fillId="0" borderId="34" xfId="3" quotePrefix="1" applyNumberFormat="1" applyFont="1" applyBorder="1" applyAlignment="1">
      <alignment horizontal="center" vertical="center"/>
    </xf>
    <xf numFmtId="49" fontId="12" fillId="0" borderId="35" xfId="1" applyNumberFormat="1" applyFont="1" applyBorder="1" applyAlignment="1">
      <alignment horizontal="right"/>
    </xf>
    <xf numFmtId="49" fontId="21" fillId="0" borderId="16" xfId="3" applyNumberFormat="1" applyFont="1" applyBorder="1" applyAlignment="1">
      <alignment horizontal="center"/>
    </xf>
    <xf numFmtId="49" fontId="12" fillId="0" borderId="36" xfId="1" applyNumberFormat="1" applyFont="1" applyBorder="1" applyAlignment="1">
      <alignment horizontal="right"/>
    </xf>
    <xf numFmtId="49" fontId="46" fillId="0" borderId="0" xfId="3" applyNumberFormat="1" applyFont="1" applyAlignment="1">
      <alignment horizontal="right" vertical="center"/>
    </xf>
    <xf numFmtId="0" fontId="47" fillId="0" borderId="0" xfId="2" applyFont="1"/>
    <xf numFmtId="0" fontId="50" fillId="0" borderId="0" xfId="1" applyFont="1"/>
    <xf numFmtId="0" fontId="47" fillId="0" borderId="0" xfId="2" applyFont="1" applyAlignment="1">
      <alignment vertical="center"/>
    </xf>
    <xf numFmtId="0" fontId="47" fillId="0" borderId="0" xfId="2" applyFont="1" applyAlignment="1"/>
    <xf numFmtId="0" fontId="47" fillId="0" borderId="0" xfId="2" applyFont="1" applyAlignment="1">
      <alignment horizontal="left" vertical="center" shrinkToFit="1"/>
    </xf>
    <xf numFmtId="0" fontId="47" fillId="0" borderId="0" xfId="2" applyFont="1" applyAlignment="1">
      <alignment shrinkToFit="1"/>
    </xf>
    <xf numFmtId="0" fontId="46" fillId="0" borderId="0" xfId="2" applyFont="1" applyAlignment="1">
      <alignment horizontal="left" vertical="center" shrinkToFit="1"/>
    </xf>
    <xf numFmtId="0" fontId="27" fillId="0" borderId="0" xfId="1" applyFont="1" applyAlignment="1">
      <alignment horizontal="center" vertical="center"/>
    </xf>
    <xf numFmtId="49" fontId="45" fillId="0" borderId="0" xfId="1" applyNumberFormat="1" applyFont="1" applyAlignment="1">
      <alignment horizontal="right"/>
    </xf>
    <xf numFmtId="49" fontId="45" fillId="0" borderId="6" xfId="1" applyNumberFormat="1" applyFont="1" applyBorder="1" applyAlignment="1">
      <alignment horizontal="right"/>
    </xf>
    <xf numFmtId="49" fontId="45" fillId="0" borderId="0" xfId="3" applyNumberFormat="1" applyFont="1" applyAlignment="1">
      <alignment horizontal="center"/>
    </xf>
    <xf numFmtId="49" fontId="45" fillId="0" borderId="6" xfId="3" applyNumberFormat="1" applyFont="1" applyBorder="1" applyAlignment="1">
      <alignment horizontal="center"/>
    </xf>
    <xf numFmtId="0" fontId="51" fillId="0" borderId="0" xfId="1" applyFont="1" applyAlignment="1">
      <alignment horizontal="left" vertical="center"/>
    </xf>
    <xf numFmtId="49" fontId="45" fillId="0" borderId="0" xfId="3" applyNumberFormat="1" applyFont="1" applyBorder="1" applyAlignment="1">
      <alignment horizontal="center"/>
    </xf>
    <xf numFmtId="49" fontId="11" fillId="0" borderId="37" xfId="1" applyNumberFormat="1" applyFont="1" applyBorder="1" applyAlignment="1">
      <alignment horizontal="right"/>
    </xf>
    <xf numFmtId="49" fontId="11" fillId="0" borderId="38" xfId="1" applyNumberFormat="1" applyFont="1" applyBorder="1" applyAlignment="1">
      <alignment horizontal="right"/>
    </xf>
    <xf numFmtId="49" fontId="21" fillId="0" borderId="39" xfId="1" applyNumberFormat="1" applyFont="1" applyBorder="1" applyAlignment="1">
      <alignment horizontal="center"/>
    </xf>
    <xf numFmtId="49" fontId="11" fillId="0" borderId="4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right"/>
    </xf>
    <xf numFmtId="49" fontId="11" fillId="0" borderId="41" xfId="1" applyNumberFormat="1" applyFont="1" applyBorder="1" applyAlignment="1">
      <alignment horizontal="right"/>
    </xf>
    <xf numFmtId="49" fontId="21" fillId="0" borderId="0" xfId="1" applyNumberFormat="1" applyFont="1" applyBorder="1" applyAlignment="1">
      <alignment horizontal="center"/>
    </xf>
    <xf numFmtId="49" fontId="11" fillId="0" borderId="33" xfId="1" applyNumberFormat="1" applyFont="1" applyBorder="1" applyAlignment="1">
      <alignment horizontal="right"/>
    </xf>
    <xf numFmtId="49" fontId="21" fillId="0" borderId="42" xfId="1" applyNumberFormat="1" applyFont="1" applyBorder="1" applyAlignment="1">
      <alignment horizontal="center"/>
    </xf>
    <xf numFmtId="49" fontId="55" fillId="0" borderId="4" xfId="1" applyNumberFormat="1" applyFont="1" applyBorder="1" applyAlignment="1">
      <alignment horizontal="center"/>
    </xf>
    <xf numFmtId="49" fontId="56" fillId="0" borderId="4" xfId="1" applyNumberFormat="1" applyFont="1" applyBorder="1" applyAlignment="1">
      <alignment horizontal="right"/>
    </xf>
    <xf numFmtId="49" fontId="56" fillId="0" borderId="0" xfId="3" applyNumberFormat="1" applyFont="1" applyAlignment="1">
      <alignment horizontal="right"/>
    </xf>
    <xf numFmtId="0" fontId="55" fillId="2" borderId="15" xfId="3" applyFont="1" applyFill="1" applyBorder="1" applyAlignment="1">
      <alignment horizontal="center" vertical="center"/>
    </xf>
    <xf numFmtId="49" fontId="56" fillId="0" borderId="16" xfId="1" applyNumberFormat="1" applyFont="1" applyBorder="1" applyAlignment="1">
      <alignment horizontal="right"/>
    </xf>
    <xf numFmtId="0" fontId="27" fillId="0" borderId="0" xfId="1" applyFont="1" applyAlignment="1">
      <alignment horizontal="right" vertical="center"/>
    </xf>
    <xf numFmtId="49" fontId="45" fillId="0" borderId="0" xfId="3" applyNumberFormat="1" applyFont="1" applyAlignment="1">
      <alignment horizontal="right"/>
    </xf>
    <xf numFmtId="49" fontId="45" fillId="0" borderId="6" xfId="3" applyNumberFormat="1" applyFont="1" applyBorder="1" applyAlignment="1">
      <alignment horizontal="right"/>
    </xf>
    <xf numFmtId="0" fontId="45" fillId="0" borderId="0" xfId="1" applyFont="1"/>
    <xf numFmtId="0" fontId="27" fillId="0" borderId="0" xfId="1" applyFont="1"/>
    <xf numFmtId="49" fontId="45" fillId="0" borderId="0" xfId="3" applyNumberFormat="1" applyFont="1" applyBorder="1" applyAlignment="1">
      <alignment horizontal="right"/>
    </xf>
    <xf numFmtId="49" fontId="11" fillId="0" borderId="43" xfId="1" applyNumberFormat="1" applyFont="1" applyBorder="1" applyAlignment="1">
      <alignment horizontal="right"/>
    </xf>
    <xf numFmtId="49" fontId="11" fillId="0" borderId="44" xfId="1" applyNumberFormat="1" applyFont="1" applyBorder="1" applyAlignment="1">
      <alignment horizontal="right"/>
    </xf>
    <xf numFmtId="49" fontId="21" fillId="0" borderId="45" xfId="1" applyNumberFormat="1" applyFont="1" applyBorder="1" applyAlignment="1">
      <alignment horizontal="center"/>
    </xf>
    <xf numFmtId="49" fontId="58" fillId="0" borderId="6" xfId="1" applyNumberFormat="1" applyFont="1" applyBorder="1" applyAlignment="1">
      <alignment horizontal="center"/>
    </xf>
    <xf numFmtId="49" fontId="56" fillId="0" borderId="0" xfId="1" applyNumberFormat="1" applyFont="1" applyAlignment="1">
      <alignment horizontal="right"/>
    </xf>
    <xf numFmtId="0" fontId="63" fillId="0" borderId="0" xfId="2" applyFont="1"/>
    <xf numFmtId="0" fontId="63" fillId="0" borderId="0" xfId="2" applyFont="1" applyAlignment="1">
      <alignment shrinkToFit="1"/>
    </xf>
    <xf numFmtId="0" fontId="65" fillId="0" borderId="0" xfId="1" applyFont="1"/>
    <xf numFmtId="0" fontId="66" fillId="0" borderId="0" xfId="2" applyFont="1"/>
    <xf numFmtId="0" fontId="66" fillId="0" borderId="0" xfId="2" applyFont="1" applyAlignment="1">
      <alignment shrinkToFit="1"/>
    </xf>
    <xf numFmtId="0" fontId="52" fillId="0" borderId="0" xfId="1" applyFont="1"/>
    <xf numFmtId="0" fontId="69" fillId="0" borderId="0" xfId="2" applyFont="1"/>
    <xf numFmtId="49" fontId="58" fillId="0" borderId="0" xfId="1" applyNumberFormat="1" applyFont="1" applyBorder="1" applyAlignment="1">
      <alignment horizontal="center"/>
    </xf>
    <xf numFmtId="49" fontId="58" fillId="0" borderId="42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Continuous"/>
    </xf>
    <xf numFmtId="49" fontId="11" fillId="0" borderId="0" xfId="1" applyNumberFormat="1" applyFont="1" applyBorder="1" applyAlignment="1">
      <alignment horizontal="centerContinuous" vertical="top"/>
    </xf>
    <xf numFmtId="49" fontId="11" fillId="0" borderId="46" xfId="1" applyNumberFormat="1" applyFont="1" applyBorder="1" applyAlignment="1">
      <alignment horizontal="right"/>
    </xf>
    <xf numFmtId="49" fontId="58" fillId="0" borderId="39" xfId="1" applyNumberFormat="1" applyFont="1" applyBorder="1" applyAlignment="1">
      <alignment horizontal="center"/>
    </xf>
    <xf numFmtId="49" fontId="11" fillId="0" borderId="47" xfId="1" applyNumberFormat="1" applyFont="1" applyBorder="1" applyAlignment="1">
      <alignment horizontal="right"/>
    </xf>
    <xf numFmtId="49" fontId="12" fillId="0" borderId="0" xfId="3" applyNumberFormat="1" applyFont="1" applyAlignment="1">
      <alignment horizontal="right"/>
    </xf>
    <xf numFmtId="0" fontId="20" fillId="0" borderId="2" xfId="1" applyFont="1" applyBorder="1" applyAlignment="1">
      <alignment horizontal="center" vertical="center"/>
    </xf>
    <xf numFmtId="0" fontId="19" fillId="0" borderId="9" xfId="1" applyFont="1" applyBorder="1" applyAlignment="1">
      <alignment horizontal="left" vertical="center" shrinkToFit="1"/>
    </xf>
    <xf numFmtId="0" fontId="19" fillId="0" borderId="8" xfId="1" applyFont="1" applyBorder="1" applyAlignment="1">
      <alignment horizontal="left" vertical="center" shrinkToFit="1"/>
    </xf>
    <xf numFmtId="0" fontId="19" fillId="0" borderId="7" xfId="1" applyFont="1" applyBorder="1" applyAlignment="1">
      <alignment horizontal="left" vertical="center" shrinkToFit="1"/>
    </xf>
    <xf numFmtId="0" fontId="19" fillId="0" borderId="5" xfId="1" applyFont="1" applyBorder="1" applyAlignment="1">
      <alignment horizontal="left" vertical="center" shrinkToFit="1"/>
    </xf>
    <xf numFmtId="0" fontId="19" fillId="0" borderId="4" xfId="1" applyFont="1" applyBorder="1" applyAlignment="1">
      <alignment horizontal="left" vertical="center" shrinkToFit="1"/>
    </xf>
    <xf numFmtId="0" fontId="19" fillId="0" borderId="3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9" fontId="56" fillId="0" borderId="0" xfId="3" applyNumberFormat="1" applyFont="1" applyAlignment="1">
      <alignment horizontal="right"/>
    </xf>
    <xf numFmtId="0" fontId="57" fillId="0" borderId="0" xfId="1" applyFont="1" applyAlignment="1">
      <alignment horizontal="right"/>
    </xf>
    <xf numFmtId="49" fontId="61" fillId="0" borderId="0" xfId="3" applyNumberFormat="1" applyFont="1" applyAlignment="1">
      <alignment horizontal="right" vertical="center" shrinkToFit="1"/>
    </xf>
    <xf numFmtId="0" fontId="62" fillId="0" borderId="0" xfId="0" applyFont="1" applyAlignment="1">
      <alignment horizontal="right" vertical="center" shrinkToFit="1"/>
    </xf>
    <xf numFmtId="49" fontId="72" fillId="0" borderId="0" xfId="3" applyNumberFormat="1" applyFont="1" applyAlignment="1">
      <alignment horizontal="right" vertical="center" shrinkToFit="1"/>
    </xf>
    <xf numFmtId="0" fontId="73" fillId="0" borderId="0" xfId="0" applyFont="1" applyAlignment="1">
      <alignment horizontal="right" vertical="center" shrinkToFit="1"/>
    </xf>
    <xf numFmtId="0" fontId="15" fillId="0" borderId="15" xfId="3" applyFont="1" applyBorder="1" applyAlignment="1">
      <alignment horizontal="center" vertical="center"/>
    </xf>
    <xf numFmtId="0" fontId="17" fillId="0" borderId="14" xfId="1" applyFont="1" applyBorder="1" applyAlignment="1"/>
    <xf numFmtId="0" fontId="52" fillId="0" borderId="9" xfId="1" applyFont="1" applyBorder="1" applyAlignment="1">
      <alignment horizontal="left" vertical="center" shrinkToFit="1"/>
    </xf>
    <xf numFmtId="0" fontId="52" fillId="0" borderId="8" xfId="1" applyFont="1" applyBorder="1" applyAlignment="1">
      <alignment horizontal="left" vertical="center" shrinkToFit="1"/>
    </xf>
    <xf numFmtId="0" fontId="52" fillId="0" borderId="7" xfId="1" applyFont="1" applyBorder="1" applyAlignment="1">
      <alignment horizontal="left" vertical="center" shrinkToFit="1"/>
    </xf>
    <xf numFmtId="0" fontId="52" fillId="0" borderId="5" xfId="1" applyFont="1" applyBorder="1" applyAlignment="1">
      <alignment horizontal="left" vertical="center" shrinkToFit="1"/>
    </xf>
    <xf numFmtId="0" fontId="52" fillId="0" borderId="4" xfId="1" applyFont="1" applyBorder="1" applyAlignment="1">
      <alignment horizontal="left" vertical="center" shrinkToFit="1"/>
    </xf>
    <xf numFmtId="0" fontId="52" fillId="0" borderId="3" xfId="1" applyFont="1" applyBorder="1" applyAlignment="1">
      <alignment horizontal="left" vertical="center" shrinkToFit="1"/>
    </xf>
    <xf numFmtId="0" fontId="48" fillId="0" borderId="1" xfId="1" applyFont="1" applyBorder="1" applyAlignment="1">
      <alignment horizontal="left" vertical="center"/>
    </xf>
    <xf numFmtId="0" fontId="48" fillId="0" borderId="0" xfId="1" applyFont="1" applyBorder="1" applyAlignment="1">
      <alignment horizontal="left" vertical="center"/>
    </xf>
    <xf numFmtId="0" fontId="49" fillId="0" borderId="0" xfId="1" applyFont="1" applyAlignment="1"/>
    <xf numFmtId="49" fontId="47" fillId="0" borderId="6" xfId="1" applyNumberFormat="1" applyFont="1" applyBorder="1" applyAlignment="1">
      <alignment horizontal="right" vertical="center" shrinkToFit="1"/>
    </xf>
    <xf numFmtId="0" fontId="54" fillId="0" borderId="0" xfId="0" applyFont="1" applyAlignment="1">
      <alignment horizontal="right" vertical="center" shrinkToFit="1"/>
    </xf>
    <xf numFmtId="0" fontId="47" fillId="2" borderId="6" xfId="3" applyFont="1" applyFill="1" applyBorder="1" applyAlignment="1">
      <alignment horizontal="right" vertical="center" shrinkToFit="1"/>
    </xf>
    <xf numFmtId="0" fontId="18" fillId="2" borderId="2" xfId="1" applyFont="1" applyFill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7" fillId="0" borderId="3" xfId="1" applyFont="1" applyBorder="1" applyAlignment="1"/>
    <xf numFmtId="0" fontId="17" fillId="0" borderId="16" xfId="1" applyFont="1" applyBorder="1" applyAlignment="1"/>
    <xf numFmtId="0" fontId="74" fillId="3" borderId="25" xfId="1" applyFont="1" applyFill="1" applyBorder="1" applyAlignment="1">
      <alignment horizontal="center" shrinkToFit="1"/>
    </xf>
    <xf numFmtId="0" fontId="75" fillId="3" borderId="24" xfId="1" applyFont="1" applyFill="1" applyBorder="1" applyAlignment="1">
      <alignment horizontal="center" shrinkToFit="1"/>
    </xf>
    <xf numFmtId="0" fontId="75" fillId="3" borderId="23" xfId="1" applyFont="1" applyFill="1" applyBorder="1" applyAlignment="1">
      <alignment horizontal="center" shrinkToFit="1"/>
    </xf>
    <xf numFmtId="0" fontId="75" fillId="3" borderId="22" xfId="1" applyFont="1" applyFill="1" applyBorder="1" applyAlignment="1">
      <alignment horizontal="center" shrinkToFit="1"/>
    </xf>
    <xf numFmtId="0" fontId="75" fillId="3" borderId="21" xfId="1" applyFont="1" applyFill="1" applyBorder="1" applyAlignment="1">
      <alignment horizontal="center" shrinkToFit="1"/>
    </xf>
    <xf numFmtId="0" fontId="75" fillId="3" borderId="20" xfId="1" applyFont="1" applyFill="1" applyBorder="1" applyAlignment="1">
      <alignment horizontal="center" shrinkToFit="1"/>
    </xf>
    <xf numFmtId="0" fontId="48" fillId="0" borderId="1" xfId="1" applyFont="1" applyBorder="1" applyAlignment="1">
      <alignment horizontal="left" vertical="center" shrinkToFit="1"/>
    </xf>
    <xf numFmtId="0" fontId="48" fillId="0" borderId="0" xfId="1" applyFont="1" applyBorder="1" applyAlignment="1">
      <alignment horizontal="left" vertical="center" shrinkToFit="1"/>
    </xf>
    <xf numFmtId="0" fontId="49" fillId="0" borderId="0" xfId="1" applyFont="1" applyAlignment="1">
      <alignment shrinkToFit="1"/>
    </xf>
    <xf numFmtId="0" fontId="14" fillId="0" borderId="0" xfId="2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2" fillId="5" borderId="29" xfId="1" applyFont="1" applyFill="1" applyBorder="1" applyAlignment="1">
      <alignment horizontal="center" shrinkToFit="1"/>
    </xf>
    <xf numFmtId="0" fontId="1" fillId="5" borderId="29" xfId="1" applyFill="1" applyBorder="1" applyAlignment="1">
      <alignment horizontal="center" shrinkToFit="1"/>
    </xf>
    <xf numFmtId="49" fontId="70" fillId="0" borderId="0" xfId="3" applyNumberFormat="1" applyFont="1" applyAlignment="1">
      <alignment horizontal="center"/>
    </xf>
    <xf numFmtId="0" fontId="71" fillId="0" borderId="0" xfId="1" applyFont="1" applyAlignment="1"/>
    <xf numFmtId="0" fontId="27" fillId="3" borderId="28" xfId="1" applyFont="1" applyFill="1" applyBorder="1" applyAlignment="1">
      <alignment horizontal="center" vertical="center" shrinkToFit="1"/>
    </xf>
    <xf numFmtId="0" fontId="26" fillId="3" borderId="27" xfId="1" applyFont="1" applyFill="1" applyBorder="1" applyAlignment="1">
      <alignment horizontal="center" vertical="center" shrinkToFit="1"/>
    </xf>
    <xf numFmtId="0" fontId="26" fillId="3" borderId="26" xfId="1" applyFont="1" applyFill="1" applyBorder="1" applyAlignment="1">
      <alignment horizontal="center" vertical="center" shrinkToFit="1"/>
    </xf>
    <xf numFmtId="0" fontId="17" fillId="0" borderId="33" xfId="1" applyFont="1" applyBorder="1" applyAlignment="1"/>
    <xf numFmtId="0" fontId="27" fillId="4" borderId="28" xfId="1" applyFont="1" applyFill="1" applyBorder="1" applyAlignment="1">
      <alignment horizontal="center" vertical="center" shrinkToFit="1"/>
    </xf>
    <xf numFmtId="0" fontId="26" fillId="4" borderId="27" xfId="1" applyFont="1" applyFill="1" applyBorder="1" applyAlignment="1">
      <alignment horizontal="center" vertical="center" shrinkToFit="1"/>
    </xf>
    <xf numFmtId="0" fontId="26" fillId="4" borderId="26" xfId="1" applyFont="1" applyFill="1" applyBorder="1" applyAlignment="1">
      <alignment horizontal="center" vertical="center" shrinkToFit="1"/>
    </xf>
    <xf numFmtId="0" fontId="2" fillId="4" borderId="29" xfId="1" applyFont="1" applyFill="1" applyBorder="1" applyAlignment="1">
      <alignment horizontal="center" shrinkToFit="1"/>
    </xf>
    <xf numFmtId="0" fontId="1" fillId="4" borderId="29" xfId="1" applyFill="1" applyBorder="1" applyAlignment="1">
      <alignment horizontal="center" shrinkToFit="1"/>
    </xf>
    <xf numFmtId="0" fontId="27" fillId="5" borderId="28" xfId="1" applyFont="1" applyFill="1" applyBorder="1" applyAlignment="1">
      <alignment horizontal="center" vertical="center" shrinkToFit="1"/>
    </xf>
    <xf numFmtId="0" fontId="26" fillId="5" borderId="27" xfId="1" applyFont="1" applyFill="1" applyBorder="1" applyAlignment="1">
      <alignment horizontal="center" vertical="center" shrinkToFit="1"/>
    </xf>
    <xf numFmtId="0" fontId="26" fillId="5" borderId="26" xfId="1" applyFont="1" applyFill="1" applyBorder="1" applyAlignment="1">
      <alignment horizontal="center" vertical="center" shrinkToFit="1"/>
    </xf>
    <xf numFmtId="0" fontId="2" fillId="0" borderId="0" xfId="1" applyFont="1" applyBorder="1" applyAlignment="1">
      <alignment horizontal="center"/>
    </xf>
    <xf numFmtId="49" fontId="37" fillId="0" borderId="0" xfId="1" quotePrefix="1" applyNumberFormat="1" applyFont="1" applyAlignment="1">
      <alignment horizontal="center" vertical="center"/>
    </xf>
    <xf numFmtId="49" fontId="31" fillId="0" borderId="0" xfId="1" applyNumberFormat="1" applyFont="1" applyAlignment="1">
      <alignment vertical="center"/>
    </xf>
    <xf numFmtId="49" fontId="31" fillId="0" borderId="0" xfId="1" quotePrefix="1" applyNumberFormat="1" applyFont="1" applyAlignment="1">
      <alignment vertical="center"/>
    </xf>
    <xf numFmtId="0" fontId="1" fillId="0" borderId="0" xfId="1"/>
    <xf numFmtId="0" fontId="2" fillId="0" borderId="4" xfId="1" applyFont="1" applyBorder="1" applyAlignment="1">
      <alignment horizontal="center"/>
    </xf>
    <xf numFmtId="56" fontId="36" fillId="0" borderId="0" xfId="3" quotePrefix="1" applyNumberFormat="1" applyFont="1" applyAlignment="1">
      <alignment horizontal="center" vertical="center" shrinkToFit="1"/>
    </xf>
    <xf numFmtId="56" fontId="36" fillId="0" borderId="0" xfId="3" applyNumberFormat="1" applyFont="1" applyAlignment="1">
      <alignment horizontal="center" vertical="center" shrinkToFit="1"/>
    </xf>
    <xf numFmtId="56" fontId="55" fillId="0" borderId="0" xfId="3" quotePrefix="1" applyNumberFormat="1" applyFont="1" applyAlignment="1">
      <alignment horizontal="center" vertical="center" shrinkToFit="1"/>
    </xf>
    <xf numFmtId="56" fontId="55" fillId="0" borderId="0" xfId="3" applyNumberFormat="1" applyFont="1" applyAlignment="1">
      <alignment horizontal="center" vertical="center" shrinkToFit="1"/>
    </xf>
    <xf numFmtId="56" fontId="53" fillId="0" borderId="0" xfId="3" quotePrefix="1" applyNumberFormat="1" applyFont="1" applyAlignment="1">
      <alignment horizontal="center" vertical="center" shrinkToFit="1"/>
    </xf>
    <xf numFmtId="56" fontId="53" fillId="0" borderId="0" xfId="3" applyNumberFormat="1" applyFont="1" applyAlignment="1">
      <alignment horizontal="center" vertical="center" shrinkToFit="1"/>
    </xf>
    <xf numFmtId="0" fontId="64" fillId="0" borderId="1" xfId="1" applyFont="1" applyBorder="1" applyAlignment="1">
      <alignment horizontal="left" vertical="center" shrinkToFit="1"/>
    </xf>
    <xf numFmtId="0" fontId="64" fillId="0" borderId="0" xfId="1" applyFont="1" applyBorder="1" applyAlignment="1">
      <alignment horizontal="left" vertical="center" shrinkToFit="1"/>
    </xf>
    <xf numFmtId="0" fontId="57" fillId="0" borderId="0" xfId="1" applyFont="1" applyAlignment="1">
      <alignment shrinkToFit="1"/>
    </xf>
    <xf numFmtId="0" fontId="67" fillId="0" borderId="1" xfId="1" applyFont="1" applyBorder="1" applyAlignment="1">
      <alignment horizontal="left" vertical="center" shrinkToFit="1"/>
    </xf>
    <xf numFmtId="0" fontId="67" fillId="0" borderId="0" xfId="1" applyFont="1" applyBorder="1" applyAlignment="1">
      <alignment horizontal="left" vertical="center" shrinkToFit="1"/>
    </xf>
    <xf numFmtId="0" fontId="68" fillId="0" borderId="0" xfId="1" applyFont="1" applyAlignment="1">
      <alignment shrinkToFit="1"/>
    </xf>
    <xf numFmtId="0" fontId="18" fillId="0" borderId="32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2" fillId="2" borderId="0" xfId="1" applyFont="1" applyFill="1"/>
    <xf numFmtId="0" fontId="1" fillId="2" borderId="0" xfId="1" applyFill="1"/>
    <xf numFmtId="0" fontId="2" fillId="0" borderId="0" xfId="1" applyFont="1"/>
    <xf numFmtId="49" fontId="59" fillId="0" borderId="0" xfId="3" applyNumberFormat="1" applyFont="1" applyAlignment="1">
      <alignment horizontal="center"/>
    </xf>
    <xf numFmtId="0" fontId="60" fillId="0" borderId="0" xfId="1" applyFont="1" applyAlignment="1"/>
    <xf numFmtId="49" fontId="76" fillId="0" borderId="0" xfId="3" applyNumberFormat="1" applyFont="1" applyAlignment="1">
      <alignment horizontal="center"/>
    </xf>
    <xf numFmtId="49" fontId="77" fillId="0" borderId="0" xfId="1" applyNumberFormat="1" applyFont="1" applyAlignment="1">
      <alignment horizontal="right"/>
    </xf>
    <xf numFmtId="49" fontId="78" fillId="0" borderId="0" xfId="3" applyNumberFormat="1" applyFont="1" applyAlignment="1">
      <alignment horizontal="right"/>
    </xf>
    <xf numFmtId="0" fontId="79" fillId="0" borderId="0" xfId="1" applyFont="1" applyAlignment="1">
      <alignment horizontal="right"/>
    </xf>
    <xf numFmtId="0" fontId="80" fillId="0" borderId="0" xfId="1" applyFont="1"/>
    <xf numFmtId="49" fontId="78" fillId="0" borderId="0" xfId="3" applyNumberFormat="1" applyFont="1" applyAlignment="1">
      <alignment horizontal="right" vertical="center"/>
    </xf>
    <xf numFmtId="0" fontId="79" fillId="0" borderId="0" xfId="1" applyFont="1" applyAlignment="1">
      <alignment vertical="center"/>
    </xf>
    <xf numFmtId="49" fontId="76" fillId="0" borderId="0" xfId="3" applyNumberFormat="1" applyFont="1" applyAlignment="1">
      <alignment horizontal="center" vertical="center" shrinkToFit="1"/>
    </xf>
    <xf numFmtId="0" fontId="81" fillId="0" borderId="0" xfId="0" applyFont="1" applyAlignment="1">
      <alignment vertical="center" shrinkToFit="1"/>
    </xf>
    <xf numFmtId="0" fontId="82" fillId="2" borderId="2" xfId="1" applyFont="1" applyFill="1" applyBorder="1" applyAlignment="1">
      <alignment horizontal="center" vertical="center" shrinkToFit="1"/>
    </xf>
    <xf numFmtId="0" fontId="83" fillId="2" borderId="2" xfId="1" applyFont="1" applyFill="1" applyBorder="1" applyAlignment="1">
      <alignment horizontal="center" vertical="center" shrinkToFit="1"/>
    </xf>
    <xf numFmtId="0" fontId="84" fillId="2" borderId="2" xfId="1" applyFont="1" applyFill="1" applyBorder="1" applyAlignment="1">
      <alignment horizontal="center" vertical="center" shrinkToFit="1"/>
    </xf>
    <xf numFmtId="0" fontId="85" fillId="2" borderId="2" xfId="1" applyFont="1" applyFill="1" applyBorder="1" applyAlignment="1">
      <alignment horizontal="center" vertical="center" shrinkToFit="1"/>
    </xf>
    <xf numFmtId="49" fontId="86" fillId="2" borderId="2" xfId="5" applyNumberFormat="1" applyFont="1" applyFill="1" applyBorder="1" applyAlignment="1">
      <alignment horizontal="center" vertical="center" shrinkToFit="1"/>
    </xf>
    <xf numFmtId="0" fontId="87" fillId="2" borderId="2" xfId="1" applyFont="1" applyFill="1" applyBorder="1" applyAlignment="1">
      <alignment horizontal="center" vertical="center" shrinkToFit="1"/>
    </xf>
    <xf numFmtId="0" fontId="85" fillId="2" borderId="2" xfId="1" applyFont="1" applyFill="1" applyBorder="1"/>
    <xf numFmtId="0" fontId="88" fillId="2" borderId="2" xfId="1" applyFont="1" applyFill="1" applyBorder="1" applyAlignment="1">
      <alignment horizontal="center" shrinkToFit="1"/>
    </xf>
    <xf numFmtId="0" fontId="89" fillId="2" borderId="2" xfId="1" applyFont="1" applyFill="1" applyBorder="1" applyAlignment="1">
      <alignment horizontal="center" shrinkToFit="1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49" fontId="11" fillId="0" borderId="46" xfId="1" applyNumberFormat="1" applyFont="1" applyBorder="1" applyAlignment="1">
      <alignment vertical="top"/>
    </xf>
    <xf numFmtId="0" fontId="11" fillId="0" borderId="38" xfId="1" applyFont="1" applyBorder="1"/>
    <xf numFmtId="49" fontId="58" fillId="0" borderId="6" xfId="1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49" fontId="58" fillId="0" borderId="48" xfId="1" applyNumberFormat="1" applyFont="1" applyBorder="1" applyAlignment="1">
      <alignment horizontal="center"/>
    </xf>
    <xf numFmtId="0" fontId="90" fillId="0" borderId="0" xfId="0" applyFont="1" applyBorder="1" applyAlignment="1">
      <alignment horizontal="center"/>
    </xf>
    <xf numFmtId="0" fontId="90" fillId="0" borderId="39" xfId="0" applyFont="1" applyBorder="1" applyAlignment="1">
      <alignment horizontal="center"/>
    </xf>
    <xf numFmtId="0" fontId="90" fillId="0" borderId="41" xfId="0" applyFont="1" applyBorder="1" applyAlignment="1">
      <alignment horizontal="center"/>
    </xf>
  </cellXfs>
  <cellStyles count="6">
    <cellStyle name="標準" xfId="0" builtinId="0"/>
    <cellStyle name="標準 2" xfId="1" xr:uid="{CB74F24B-D434-4C38-9A97-1FC722AB1241}"/>
    <cellStyle name="標準 3 2" xfId="5" xr:uid="{68BCBFF9-82DF-4A2F-BDEB-12E1DD9F30BA}"/>
    <cellStyle name="標準_第31回秋季中央大会一部１" xfId="4" xr:uid="{B983D6C6-5F35-4724-8A25-B679FB601FAC}"/>
    <cellStyle name="標準_第34回秋季中央大会一部" xfId="2" xr:uid="{15E3E388-BB10-4484-8F22-EF5881E98329}"/>
    <cellStyle name="標準_第８回低学年大会" xfId="3" xr:uid="{B3769E29-47EA-4313-989A-E40A76C02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D97D-0554-449A-A6CF-F2685429EDA0}">
  <sheetPr>
    <tabColor rgb="FFFFFF00"/>
  </sheetPr>
  <dimension ref="A1:AM103"/>
  <sheetViews>
    <sheetView showGridLines="0" tabSelected="1" topLeftCell="A20" zoomScaleNormal="100" workbookViewId="0">
      <selection activeCell="X42" sqref="X42:AF43"/>
    </sheetView>
  </sheetViews>
  <sheetFormatPr defaultColWidth="8.25" defaultRowHeight="15"/>
  <cols>
    <col min="1" max="1" width="0.25" style="11" customWidth="1"/>
    <col min="2" max="5" width="4.6640625" style="11" customWidth="1"/>
    <col min="6" max="6" width="6.08203125" style="11" customWidth="1"/>
    <col min="7" max="9" width="2.4140625" style="11" customWidth="1"/>
    <col min="10" max="10" width="3.83203125" style="2" bestFit="1" customWidth="1"/>
    <col min="11" max="11" width="7.33203125" style="10" bestFit="1" customWidth="1"/>
    <col min="12" max="12" width="1.9140625" style="9" customWidth="1"/>
    <col min="13" max="13" width="6.5" style="8" customWidth="1"/>
    <col min="14" max="14" width="1.9140625" style="7" customWidth="1"/>
    <col min="15" max="15" width="5.83203125" style="91" bestFit="1" customWidth="1"/>
    <col min="16" max="16" width="1.9140625" style="7" customWidth="1"/>
    <col min="17" max="17" width="5.5" style="91" bestFit="1" customWidth="1"/>
    <col min="18" max="18" width="1.9140625" style="7" customWidth="1"/>
    <col min="19" max="19" width="5.5" style="6" customWidth="1"/>
    <col min="20" max="20" width="1.9140625" style="7" customWidth="1"/>
    <col min="21" max="21" width="2.1640625" style="6" customWidth="1"/>
    <col min="22" max="32" width="2.1640625" style="5" customWidth="1"/>
    <col min="33" max="33" width="2.83203125" style="1" customWidth="1"/>
    <col min="34" max="34" width="7" style="4" customWidth="1"/>
    <col min="35" max="35" width="3.6640625" style="3" bestFit="1" customWidth="1"/>
    <col min="36" max="36" width="3.6640625" style="3" customWidth="1"/>
    <col min="37" max="37" width="11.33203125" style="3" customWidth="1"/>
    <col min="38" max="38" width="5" style="1" customWidth="1"/>
    <col min="39" max="39" width="8.25" style="2"/>
    <col min="40" max="16384" width="8.25" style="1"/>
  </cols>
  <sheetData>
    <row r="1" spans="1:39" ht="22">
      <c r="B1" s="104"/>
      <c r="C1" s="102"/>
      <c r="D1" s="102"/>
      <c r="E1" s="102"/>
      <c r="F1" s="103" t="s">
        <v>108</v>
      </c>
      <c r="G1" s="102"/>
      <c r="H1" s="102"/>
      <c r="I1" s="102"/>
      <c r="J1" s="98"/>
      <c r="L1" s="101"/>
      <c r="M1" s="100"/>
      <c r="N1" s="99"/>
      <c r="O1" s="119"/>
      <c r="P1" s="99"/>
      <c r="Q1" s="140"/>
      <c r="R1" s="99"/>
      <c r="S1" s="98"/>
      <c r="T1" s="99"/>
      <c r="U1" s="98"/>
      <c r="V1" s="97"/>
      <c r="W1" s="97"/>
      <c r="X1" s="97"/>
      <c r="Y1" s="1"/>
      <c r="Z1" s="1"/>
      <c r="AA1" s="1"/>
      <c r="AB1" s="1"/>
      <c r="AC1" s="1"/>
      <c r="AD1" s="1"/>
      <c r="AE1" s="1"/>
      <c r="AF1" s="1"/>
      <c r="AH1" s="1"/>
    </row>
    <row r="2" spans="1:39" s="88" customFormat="1" ht="9.9" customHeight="1">
      <c r="A2" s="96"/>
      <c r="B2" s="96"/>
      <c r="C2" s="96"/>
      <c r="D2" s="96"/>
      <c r="E2" s="96"/>
      <c r="F2" s="96"/>
      <c r="G2" s="96"/>
      <c r="H2" s="96"/>
      <c r="I2" s="96"/>
      <c r="K2" s="95"/>
      <c r="L2" s="94"/>
      <c r="M2" s="93"/>
      <c r="N2" s="92"/>
      <c r="O2" s="91"/>
      <c r="P2" s="92"/>
      <c r="Q2" s="91"/>
      <c r="R2" s="92"/>
      <c r="S2" s="91"/>
      <c r="T2" s="92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H2" s="90"/>
      <c r="AI2" s="89"/>
      <c r="AJ2" s="89"/>
      <c r="AK2" s="89"/>
    </row>
    <row r="3" spans="1:39" s="79" customFormat="1" ht="16">
      <c r="A3" s="87"/>
      <c r="B3" s="226"/>
      <c r="C3" s="226"/>
      <c r="D3" s="226"/>
      <c r="E3" s="226"/>
      <c r="F3" s="226"/>
      <c r="G3" s="226"/>
      <c r="H3" s="226"/>
      <c r="I3" s="226"/>
      <c r="J3" s="86"/>
      <c r="K3" s="227"/>
      <c r="L3" s="227"/>
      <c r="M3" s="228" t="s">
        <v>107</v>
      </c>
      <c r="N3" s="229"/>
      <c r="O3" s="230"/>
      <c r="P3" s="230"/>
      <c r="Q3" s="230"/>
      <c r="R3" s="230"/>
      <c r="S3" s="230"/>
      <c r="T3" s="230"/>
      <c r="U3" s="230"/>
      <c r="V3" s="230"/>
      <c r="W3" s="230"/>
      <c r="X3" s="83"/>
      <c r="Y3" s="83"/>
      <c r="Z3" s="83"/>
      <c r="AA3" s="83"/>
      <c r="AB3" s="83"/>
      <c r="AC3" s="83"/>
      <c r="AD3" s="83"/>
      <c r="AE3" s="83"/>
      <c r="AF3" s="83"/>
      <c r="AH3" s="82"/>
      <c r="AI3" s="81"/>
      <c r="AJ3" s="81"/>
      <c r="AK3" s="81"/>
      <c r="AM3" s="80"/>
    </row>
    <row r="4" spans="1:39" s="79" customFormat="1" ht="16">
      <c r="A4" s="87" t="s">
        <v>106</v>
      </c>
      <c r="B4" s="231" t="s">
        <v>105</v>
      </c>
      <c r="C4" s="231"/>
      <c r="D4" s="231"/>
      <c r="E4" s="231"/>
      <c r="F4" s="231"/>
      <c r="G4" s="231" t="s">
        <v>104</v>
      </c>
      <c r="H4" s="231"/>
      <c r="I4" s="231"/>
      <c r="J4" s="86" t="s">
        <v>103</v>
      </c>
      <c r="K4" s="232" t="s">
        <v>102</v>
      </c>
      <c r="L4" s="233"/>
      <c r="M4" s="232" t="s">
        <v>101</v>
      </c>
      <c r="N4" s="233"/>
      <c r="O4" s="234" t="s">
        <v>100</v>
      </c>
      <c r="P4" s="235"/>
      <c r="Q4" s="234" t="s">
        <v>99</v>
      </c>
      <c r="R4" s="235"/>
      <c r="S4" s="236" t="s">
        <v>98</v>
      </c>
      <c r="T4" s="237"/>
      <c r="U4" s="85"/>
      <c r="V4" s="84"/>
      <c r="W4" s="21"/>
      <c r="X4" s="83"/>
      <c r="Y4" s="83"/>
      <c r="Z4" s="83"/>
      <c r="AA4" s="83"/>
      <c r="AB4" s="83"/>
      <c r="AC4" s="83"/>
      <c r="AD4" s="83"/>
      <c r="AE4" s="83"/>
      <c r="AF4" s="83"/>
      <c r="AH4" s="82"/>
      <c r="AI4" s="81"/>
      <c r="AJ4" s="81"/>
      <c r="AK4" s="81"/>
      <c r="AM4" s="80"/>
    </row>
    <row r="5" spans="1:39" ht="11.15" customHeight="1" thickBot="1">
      <c r="A5" s="166">
        <v>1</v>
      </c>
      <c r="B5" s="167" t="str">
        <f>VLOOKUP(A5,$AI$5:$AK$36,3,FALSE)</f>
        <v>ミヤコリトルベアーズ</v>
      </c>
      <c r="C5" s="168"/>
      <c r="D5" s="168"/>
      <c r="E5" s="168"/>
      <c r="F5" s="169"/>
      <c r="G5" s="173" t="str">
        <f>VLOOKUP(A5,$AI$5:$AK$36,2,FALSE)</f>
        <v>中</v>
      </c>
      <c r="H5" s="173"/>
      <c r="I5" s="173"/>
      <c r="J5" s="244">
        <v>1</v>
      </c>
      <c r="K5" s="78"/>
      <c r="L5" s="32"/>
      <c r="M5" s="23"/>
      <c r="N5" s="23"/>
      <c r="O5" s="120"/>
      <c r="P5" s="23"/>
      <c r="Q5" s="120"/>
      <c r="R5" s="23"/>
      <c r="S5" s="23"/>
      <c r="T5" s="23"/>
      <c r="U5" s="23"/>
      <c r="V5" s="41"/>
      <c r="X5" s="1"/>
      <c r="Y5" s="246"/>
      <c r="Z5" s="247"/>
      <c r="AA5" s="247"/>
      <c r="AB5" s="1"/>
      <c r="AC5" s="1"/>
      <c r="AD5" s="1"/>
      <c r="AE5" s="1"/>
      <c r="AF5" s="1"/>
      <c r="AH5" s="1"/>
      <c r="AI5" s="59">
        <v>1</v>
      </c>
      <c r="AJ5" s="59" t="s">
        <v>91</v>
      </c>
      <c r="AK5" s="58" t="s">
        <v>97</v>
      </c>
    </row>
    <row r="6" spans="1:39" ht="11.15" customHeight="1" thickTop="1" thickBot="1">
      <c r="A6" s="166"/>
      <c r="B6" s="170"/>
      <c r="C6" s="171"/>
      <c r="D6" s="171"/>
      <c r="E6" s="171"/>
      <c r="F6" s="172"/>
      <c r="G6" s="173"/>
      <c r="H6" s="173"/>
      <c r="I6" s="173"/>
      <c r="J6" s="245"/>
      <c r="K6" s="45" t="s">
        <v>96</v>
      </c>
      <c r="L6" s="30">
        <v>1</v>
      </c>
      <c r="M6" s="63" t="s">
        <v>30</v>
      </c>
      <c r="N6" s="36"/>
      <c r="O6" s="120"/>
      <c r="P6" s="23"/>
      <c r="Q6" s="120"/>
      <c r="R6" s="23"/>
      <c r="S6" s="23"/>
      <c r="T6" s="23"/>
      <c r="U6" s="23"/>
      <c r="V6" s="41"/>
      <c r="X6" s="1"/>
      <c r="Y6" s="248"/>
      <c r="Z6" s="230"/>
      <c r="AA6" s="230"/>
      <c r="AB6" s="1"/>
      <c r="AC6" s="1"/>
      <c r="AD6" s="1"/>
      <c r="AE6" s="1"/>
      <c r="AF6" s="1"/>
      <c r="AH6" s="1"/>
      <c r="AI6" s="59">
        <f t="shared" ref="AI6:AI36" si="0">AI5+1</f>
        <v>2</v>
      </c>
      <c r="AJ6" s="59" t="s">
        <v>91</v>
      </c>
      <c r="AK6" s="58" t="s">
        <v>95</v>
      </c>
    </row>
    <row r="7" spans="1:39" ht="11.15" customHeight="1" thickTop="1">
      <c r="A7" s="166">
        <v>14</v>
      </c>
      <c r="B7" s="167" t="str">
        <f>VLOOKUP(A7,$AI$5:$AK$36,3,FALSE)</f>
        <v>山王ドジャーズ</v>
      </c>
      <c r="C7" s="168"/>
      <c r="D7" s="168"/>
      <c r="E7" s="168"/>
      <c r="F7" s="169"/>
      <c r="G7" s="173" t="str">
        <f>VLOOKUP(A7,$AI$5:$AK$36,2,FALSE)</f>
        <v>稲</v>
      </c>
      <c r="H7" s="173"/>
      <c r="I7" s="173"/>
      <c r="J7" s="174">
        <v>2</v>
      </c>
      <c r="K7" s="196" t="s">
        <v>94</v>
      </c>
      <c r="L7" s="197"/>
      <c r="M7" s="26" t="s">
        <v>82</v>
      </c>
      <c r="N7" s="126"/>
      <c r="O7" s="130"/>
      <c r="P7" s="23"/>
      <c r="Q7" s="120"/>
      <c r="R7" s="23"/>
      <c r="S7" s="23"/>
      <c r="T7" s="23"/>
      <c r="U7" s="23"/>
      <c r="V7" s="41"/>
      <c r="X7" s="1"/>
      <c r="Y7" s="248"/>
      <c r="Z7" s="230"/>
      <c r="AA7" s="230"/>
      <c r="AB7" s="1"/>
      <c r="AC7" s="1"/>
      <c r="AD7" s="1"/>
      <c r="AE7" s="1"/>
      <c r="AF7" s="1"/>
      <c r="AH7" s="1"/>
      <c r="AI7" s="59">
        <f t="shared" si="0"/>
        <v>3</v>
      </c>
      <c r="AJ7" s="59" t="s">
        <v>91</v>
      </c>
      <c r="AK7" s="58" t="s">
        <v>93</v>
      </c>
    </row>
    <row r="8" spans="1:39" ht="11.15" customHeight="1" thickBot="1">
      <c r="A8" s="166"/>
      <c r="B8" s="170"/>
      <c r="C8" s="171"/>
      <c r="D8" s="171"/>
      <c r="E8" s="171"/>
      <c r="F8" s="172"/>
      <c r="G8" s="173"/>
      <c r="H8" s="173"/>
      <c r="I8" s="173"/>
      <c r="J8" s="174"/>
      <c r="K8" s="74"/>
      <c r="L8" s="24"/>
      <c r="M8" s="111" t="s">
        <v>110</v>
      </c>
      <c r="N8" s="127">
        <v>17</v>
      </c>
      <c r="O8" s="128" t="s">
        <v>131</v>
      </c>
      <c r="P8" s="131"/>
      <c r="Q8" s="120"/>
      <c r="R8" s="23"/>
      <c r="S8" s="23"/>
      <c r="T8" s="23"/>
      <c r="U8" s="23"/>
      <c r="V8" s="41"/>
      <c r="X8" s="1"/>
      <c r="Y8" s="248"/>
      <c r="Z8" s="230"/>
      <c r="AA8" s="230"/>
      <c r="AB8" s="1"/>
      <c r="AC8" s="1"/>
      <c r="AD8" s="1"/>
      <c r="AE8" s="1"/>
      <c r="AF8" s="1"/>
      <c r="AH8" s="1"/>
      <c r="AI8" s="59">
        <f t="shared" si="0"/>
        <v>4</v>
      </c>
      <c r="AJ8" s="59" t="s">
        <v>91</v>
      </c>
      <c r="AK8" s="58" t="s">
        <v>92</v>
      </c>
    </row>
    <row r="9" spans="1:39" ht="11.15" customHeight="1">
      <c r="A9" s="166">
        <v>32</v>
      </c>
      <c r="B9" s="167" t="str">
        <f>VLOOKUP(A9,$AI$5:$AK$36,3,FALSE)</f>
        <v>幸町リトルインディアンズ</v>
      </c>
      <c r="C9" s="168"/>
      <c r="D9" s="168"/>
      <c r="E9" s="168"/>
      <c r="F9" s="169"/>
      <c r="G9" s="173" t="str">
        <f>VLOOKUP(A9,$AI$5:$AK$36,2,FALSE)</f>
        <v>美</v>
      </c>
      <c r="H9" s="173"/>
      <c r="I9" s="173"/>
      <c r="J9" s="174">
        <v>3</v>
      </c>
      <c r="K9" s="73"/>
      <c r="L9" s="39"/>
      <c r="M9" s="111" t="s">
        <v>115</v>
      </c>
      <c r="N9" s="23"/>
      <c r="O9" s="26" t="s">
        <v>132</v>
      </c>
      <c r="P9" s="23"/>
      <c r="Q9" s="121"/>
      <c r="R9" s="23"/>
      <c r="S9" s="23"/>
      <c r="T9" s="23"/>
      <c r="U9" s="23"/>
      <c r="V9" s="41"/>
      <c r="X9" s="1"/>
      <c r="Y9" s="248"/>
      <c r="Z9" s="230"/>
      <c r="AA9" s="230"/>
      <c r="AB9" s="1"/>
      <c r="AC9" s="1"/>
      <c r="AD9" s="1"/>
      <c r="AE9" s="1"/>
      <c r="AF9" s="1"/>
      <c r="AH9" s="1"/>
      <c r="AI9" s="59">
        <f t="shared" si="0"/>
        <v>5</v>
      </c>
      <c r="AJ9" s="59" t="s">
        <v>91</v>
      </c>
      <c r="AK9" s="58" t="s">
        <v>90</v>
      </c>
    </row>
    <row r="10" spans="1:39" ht="11.15" customHeight="1" thickBot="1">
      <c r="A10" s="166"/>
      <c r="B10" s="170"/>
      <c r="C10" s="171"/>
      <c r="D10" s="171"/>
      <c r="E10" s="171"/>
      <c r="F10" s="172"/>
      <c r="G10" s="173"/>
      <c r="H10" s="173"/>
      <c r="I10" s="173"/>
      <c r="J10" s="174"/>
      <c r="K10" s="38" t="s">
        <v>89</v>
      </c>
      <c r="L10" s="24">
        <v>2</v>
      </c>
      <c r="M10" s="40" t="s">
        <v>30</v>
      </c>
      <c r="N10" s="77"/>
      <c r="O10" s="121"/>
      <c r="P10" s="23"/>
      <c r="Q10" s="121"/>
      <c r="R10" s="23"/>
      <c r="S10" s="76"/>
      <c r="T10" s="23"/>
      <c r="U10" s="23"/>
      <c r="V10" s="41"/>
      <c r="X10" s="1"/>
      <c r="Y10" s="248"/>
      <c r="Z10" s="230"/>
      <c r="AA10" s="230"/>
      <c r="AB10" s="1"/>
      <c r="AC10" s="1"/>
      <c r="AD10" s="1"/>
      <c r="AE10" s="1"/>
      <c r="AF10" s="1"/>
      <c r="AH10" s="1"/>
      <c r="AI10" s="59">
        <f t="shared" si="0"/>
        <v>6</v>
      </c>
      <c r="AJ10" s="59" t="s">
        <v>79</v>
      </c>
      <c r="AK10" s="58" t="s">
        <v>88</v>
      </c>
    </row>
    <row r="11" spans="1:39" ht="11.15" customHeight="1" thickTop="1" thickBot="1">
      <c r="A11" s="166">
        <v>26</v>
      </c>
      <c r="B11" s="167" t="str">
        <f>VLOOKUP(A11,$AI$5:$AK$36,3,FALSE)</f>
        <v>土気グリーンウエーブ</v>
      </c>
      <c r="C11" s="168"/>
      <c r="D11" s="168"/>
      <c r="E11" s="168"/>
      <c r="F11" s="169"/>
      <c r="G11" s="173" t="str">
        <f>VLOOKUP(A11,$AI$5:$AK$36,2,FALSE)</f>
        <v>緑</v>
      </c>
      <c r="H11" s="173"/>
      <c r="I11" s="173"/>
      <c r="J11" s="174">
        <v>4</v>
      </c>
      <c r="K11" s="181" t="s">
        <v>87</v>
      </c>
      <c r="L11" s="182"/>
      <c r="M11" s="34" t="s">
        <v>60</v>
      </c>
      <c r="N11" s="75"/>
      <c r="O11" s="120"/>
      <c r="P11" s="23"/>
      <c r="Q11" s="121"/>
      <c r="R11" s="23"/>
      <c r="S11" s="23"/>
      <c r="T11" s="23"/>
      <c r="U11" s="23"/>
      <c r="V11" s="41"/>
      <c r="X11" s="1"/>
      <c r="Y11" s="1"/>
      <c r="Z11" s="1"/>
      <c r="AA11" s="1"/>
      <c r="AB11" s="1"/>
      <c r="AC11" s="1"/>
      <c r="AD11" s="1"/>
      <c r="AE11" s="1"/>
      <c r="AF11" s="1"/>
      <c r="AH11" s="1"/>
      <c r="AI11" s="59">
        <f t="shared" si="0"/>
        <v>7</v>
      </c>
      <c r="AJ11" s="59" t="s">
        <v>79</v>
      </c>
      <c r="AK11" s="58" t="s">
        <v>86</v>
      </c>
    </row>
    <row r="12" spans="1:39" ht="11.15" customHeight="1" thickTop="1" thickBot="1">
      <c r="A12" s="166"/>
      <c r="B12" s="170"/>
      <c r="C12" s="171"/>
      <c r="D12" s="171"/>
      <c r="E12" s="171"/>
      <c r="F12" s="172"/>
      <c r="G12" s="173"/>
      <c r="H12" s="173"/>
      <c r="I12" s="173"/>
      <c r="J12" s="174"/>
      <c r="K12" s="192" t="s">
        <v>122</v>
      </c>
      <c r="L12" s="193"/>
      <c r="M12" s="193"/>
      <c r="N12" s="193"/>
      <c r="O12" s="193"/>
      <c r="P12" s="23">
        <v>25</v>
      </c>
      <c r="Q12" s="26" t="s">
        <v>144</v>
      </c>
      <c r="R12" s="77"/>
      <c r="S12" s="23"/>
      <c r="T12" s="23"/>
      <c r="U12" s="23"/>
      <c r="V12" s="41"/>
      <c r="X12" s="1"/>
      <c r="Y12" s="1"/>
      <c r="Z12" s="1"/>
      <c r="AA12" s="1"/>
      <c r="AB12" s="1"/>
      <c r="AC12" s="1"/>
      <c r="AD12" s="1"/>
      <c r="AE12" s="1"/>
      <c r="AF12" s="1"/>
      <c r="AH12" s="1"/>
      <c r="AI12" s="59">
        <f t="shared" si="0"/>
        <v>8</v>
      </c>
      <c r="AJ12" s="59" t="s">
        <v>79</v>
      </c>
      <c r="AK12" s="58" t="s">
        <v>85</v>
      </c>
    </row>
    <row r="13" spans="1:39" ht="11.15" customHeight="1">
      <c r="A13" s="166">
        <v>19</v>
      </c>
      <c r="B13" s="167" t="str">
        <f>VLOOKUP(A13,$AI$5:$AK$36,3,FALSE)</f>
        <v>桜木ライオンズ</v>
      </c>
      <c r="C13" s="168"/>
      <c r="D13" s="168"/>
      <c r="E13" s="168"/>
      <c r="F13" s="169"/>
      <c r="G13" s="173" t="str">
        <f>VLOOKUP(A13,$AI$5:$AK$36,2,FALSE)</f>
        <v>若</v>
      </c>
      <c r="H13" s="173"/>
      <c r="I13" s="173"/>
      <c r="J13" s="174">
        <v>5</v>
      </c>
      <c r="K13" s="135"/>
      <c r="L13" s="136"/>
      <c r="M13" s="175" t="s">
        <v>124</v>
      </c>
      <c r="N13" s="176"/>
      <c r="O13" s="176"/>
      <c r="P13" s="127"/>
      <c r="Q13" s="148" t="s">
        <v>30</v>
      </c>
      <c r="R13" s="129"/>
      <c r="S13" s="27"/>
      <c r="T13" s="23"/>
      <c r="U13" s="23"/>
      <c r="V13" s="41"/>
      <c r="X13" s="1"/>
      <c r="Y13" s="1"/>
      <c r="Z13" s="1"/>
      <c r="AA13" s="1"/>
      <c r="AB13" s="1"/>
      <c r="AC13" s="1"/>
      <c r="AD13" s="1"/>
      <c r="AE13" s="1"/>
      <c r="AF13" s="1"/>
      <c r="AH13" s="72"/>
      <c r="AI13" s="59">
        <f t="shared" si="0"/>
        <v>9</v>
      </c>
      <c r="AJ13" s="59" t="s">
        <v>79</v>
      </c>
      <c r="AK13" s="58" t="s">
        <v>84</v>
      </c>
    </row>
    <row r="14" spans="1:39" ht="11.15" customHeight="1" thickBot="1">
      <c r="A14" s="166"/>
      <c r="B14" s="170"/>
      <c r="C14" s="171"/>
      <c r="D14" s="171"/>
      <c r="E14" s="171"/>
      <c r="F14" s="172"/>
      <c r="G14" s="173"/>
      <c r="H14" s="173"/>
      <c r="I14" s="173"/>
      <c r="J14" s="174"/>
      <c r="K14" s="38" t="s">
        <v>83</v>
      </c>
      <c r="L14" s="24">
        <v>3</v>
      </c>
      <c r="M14" s="40" t="s">
        <v>82</v>
      </c>
      <c r="N14" s="36"/>
      <c r="O14" s="122"/>
      <c r="P14" s="127"/>
      <c r="Q14" s="130"/>
      <c r="R14" s="23"/>
      <c r="S14" s="27"/>
      <c r="T14" s="23"/>
      <c r="U14" s="23"/>
      <c r="V14" s="41"/>
      <c r="X14" s="1"/>
      <c r="Y14" s="1"/>
      <c r="Z14" s="1"/>
      <c r="AA14" s="1"/>
      <c r="AB14" s="1"/>
      <c r="AC14" s="1"/>
      <c r="AD14" s="1"/>
      <c r="AE14" s="1"/>
      <c r="AF14" s="1"/>
      <c r="AH14" s="72"/>
      <c r="AI14" s="59">
        <f t="shared" si="0"/>
        <v>10</v>
      </c>
      <c r="AJ14" s="59" t="s">
        <v>79</v>
      </c>
      <c r="AK14" s="58" t="s">
        <v>81</v>
      </c>
    </row>
    <row r="15" spans="1:39" ht="11.15" customHeight="1" thickTop="1" thickBot="1">
      <c r="A15" s="166">
        <v>4</v>
      </c>
      <c r="B15" s="183" t="str">
        <f>VLOOKUP(A15,$AI$5:$AK$36,3,FALSE)</f>
        <v>今井ジュニアビーバーズ</v>
      </c>
      <c r="C15" s="184"/>
      <c r="D15" s="184"/>
      <c r="E15" s="184"/>
      <c r="F15" s="185"/>
      <c r="G15" s="173" t="str">
        <f>VLOOKUP(A15,$AI$5:$AK$36,2,FALSE)</f>
        <v>中</v>
      </c>
      <c r="H15" s="173"/>
      <c r="I15" s="173"/>
      <c r="J15" s="174">
        <v>6</v>
      </c>
      <c r="K15" s="181" t="s">
        <v>80</v>
      </c>
      <c r="L15" s="182"/>
      <c r="M15" s="34" t="s">
        <v>12</v>
      </c>
      <c r="N15" s="126"/>
      <c r="O15" s="125"/>
      <c r="P15" s="127"/>
      <c r="Q15" s="130"/>
      <c r="R15" s="23"/>
      <c r="S15" s="27"/>
      <c r="T15" s="23"/>
      <c r="U15" s="23"/>
      <c r="V15" s="41"/>
      <c r="X15" s="1"/>
      <c r="Y15" s="1"/>
      <c r="Z15" s="1"/>
      <c r="AA15" s="1"/>
      <c r="AB15" s="1"/>
      <c r="AC15" s="1"/>
      <c r="AD15" s="1"/>
      <c r="AE15" s="1"/>
      <c r="AF15" s="1"/>
      <c r="AH15" s="1"/>
      <c r="AI15" s="59">
        <f t="shared" si="0"/>
        <v>11</v>
      </c>
      <c r="AJ15" s="59" t="s">
        <v>79</v>
      </c>
      <c r="AK15" s="58" t="s">
        <v>78</v>
      </c>
    </row>
    <row r="16" spans="1:39" ht="11.15" customHeight="1" thickTop="1" thickBot="1">
      <c r="A16" s="166"/>
      <c r="B16" s="186"/>
      <c r="C16" s="187"/>
      <c r="D16" s="187"/>
      <c r="E16" s="187"/>
      <c r="F16" s="188"/>
      <c r="G16" s="173"/>
      <c r="H16" s="173"/>
      <c r="I16" s="173"/>
      <c r="J16" s="174"/>
      <c r="K16" s="71"/>
      <c r="L16" s="24"/>
      <c r="M16" s="111" t="s">
        <v>111</v>
      </c>
      <c r="N16" s="127">
        <v>18</v>
      </c>
      <c r="O16" s="128" t="s">
        <v>133</v>
      </c>
      <c r="P16" s="146"/>
      <c r="Q16" s="130"/>
      <c r="R16" s="23"/>
      <c r="S16" s="27"/>
      <c r="T16" s="23"/>
      <c r="U16" s="23"/>
      <c r="V16" s="41"/>
      <c r="X16" s="1"/>
      <c r="Y16" s="1"/>
      <c r="Z16" s="1"/>
      <c r="AA16" s="1"/>
      <c r="AB16" s="1"/>
      <c r="AC16" s="1"/>
      <c r="AD16" s="1"/>
      <c r="AE16" s="1"/>
      <c r="AF16" s="1"/>
      <c r="AH16" s="1"/>
      <c r="AI16" s="59">
        <f t="shared" si="0"/>
        <v>12</v>
      </c>
      <c r="AJ16" s="59" t="s">
        <v>70</v>
      </c>
      <c r="AK16" s="58" t="s">
        <v>77</v>
      </c>
    </row>
    <row r="17" spans="1:37" ht="11.15" customHeight="1">
      <c r="A17" s="166">
        <v>8</v>
      </c>
      <c r="B17" s="167" t="str">
        <f>VLOOKUP(A17,$AI$5:$AK$36,3,FALSE)</f>
        <v>幕張昆陽クラブ</v>
      </c>
      <c r="C17" s="168"/>
      <c r="D17" s="168"/>
      <c r="E17" s="168"/>
      <c r="F17" s="169"/>
      <c r="G17" s="173" t="str">
        <f>VLOOKUP(A17,$AI$5:$AK$36,2,FALSE)</f>
        <v>花</v>
      </c>
      <c r="H17" s="173"/>
      <c r="I17" s="173"/>
      <c r="J17" s="174">
        <v>7</v>
      </c>
      <c r="K17" s="70"/>
      <c r="L17" s="39"/>
      <c r="M17" s="111" t="s">
        <v>116</v>
      </c>
      <c r="N17" s="23"/>
      <c r="O17" s="26" t="s">
        <v>134</v>
      </c>
      <c r="P17" s="23"/>
      <c r="Q17" s="120"/>
      <c r="R17" s="23"/>
      <c r="S17" s="27"/>
      <c r="T17" s="23"/>
      <c r="U17" s="23"/>
      <c r="V17" s="41"/>
      <c r="X17" s="1"/>
      <c r="Y17" s="1"/>
      <c r="Z17" s="1"/>
      <c r="AA17" s="1"/>
      <c r="AB17" s="1"/>
      <c r="AC17" s="1"/>
      <c r="AD17" s="1"/>
      <c r="AE17" s="1"/>
      <c r="AF17" s="1"/>
      <c r="AH17" s="1"/>
      <c r="AI17" s="59">
        <f t="shared" si="0"/>
        <v>13</v>
      </c>
      <c r="AJ17" s="59" t="s">
        <v>70</v>
      </c>
      <c r="AK17" s="58" t="s">
        <v>76</v>
      </c>
    </row>
    <row r="18" spans="1:37" ht="11.15" customHeight="1" thickBot="1">
      <c r="A18" s="166"/>
      <c r="B18" s="170"/>
      <c r="C18" s="171"/>
      <c r="D18" s="171"/>
      <c r="E18" s="171"/>
      <c r="F18" s="172"/>
      <c r="G18" s="173"/>
      <c r="H18" s="173"/>
      <c r="I18" s="173"/>
      <c r="J18" s="174"/>
      <c r="K18" s="38" t="s">
        <v>75</v>
      </c>
      <c r="L18" s="24">
        <v>4</v>
      </c>
      <c r="M18" s="37" t="s">
        <v>15</v>
      </c>
      <c r="N18" s="28"/>
      <c r="O18" s="123"/>
      <c r="P18" s="23"/>
      <c r="Q18" s="120"/>
      <c r="R18" s="23"/>
      <c r="S18" s="53"/>
      <c r="T18" s="69"/>
      <c r="U18" s="69"/>
      <c r="V18" s="69"/>
      <c r="W18" s="68"/>
      <c r="X18" s="1"/>
      <c r="Y18" s="1"/>
      <c r="Z18" s="1"/>
      <c r="AA18" s="1"/>
      <c r="AB18" s="1"/>
      <c r="AC18" s="1"/>
      <c r="AD18" s="1"/>
      <c r="AE18" s="1"/>
      <c r="AF18" s="1"/>
      <c r="AH18" s="1"/>
      <c r="AI18" s="59">
        <f t="shared" si="0"/>
        <v>14</v>
      </c>
      <c r="AJ18" s="59" t="s">
        <v>70</v>
      </c>
      <c r="AK18" s="58" t="s">
        <v>74</v>
      </c>
    </row>
    <row r="19" spans="1:37" ht="11.15" customHeight="1" thickTop="1" thickBot="1">
      <c r="A19" s="166">
        <v>12</v>
      </c>
      <c r="B19" s="167" t="str">
        <f>VLOOKUP(A19,$AI$5:$AK$36,3,FALSE)</f>
        <v>小中台ＪＢＣ</v>
      </c>
      <c r="C19" s="168"/>
      <c r="D19" s="168"/>
      <c r="E19" s="168"/>
      <c r="F19" s="169"/>
      <c r="G19" s="173" t="str">
        <f>VLOOKUP(A19,$AI$5:$AK$36,2,FALSE)</f>
        <v>稲</v>
      </c>
      <c r="H19" s="173"/>
      <c r="I19" s="173"/>
      <c r="J19" s="174">
        <v>8</v>
      </c>
      <c r="K19" s="181" t="s">
        <v>20</v>
      </c>
      <c r="L19" s="182"/>
      <c r="M19" s="34" t="s">
        <v>10</v>
      </c>
      <c r="N19" s="23"/>
      <c r="O19" s="122"/>
      <c r="P19" s="23"/>
      <c r="Q19" s="120"/>
      <c r="R19" s="23"/>
      <c r="S19" s="46"/>
      <c r="T19" s="67"/>
      <c r="U19" s="67"/>
      <c r="V19" s="67"/>
      <c r="W19" s="66"/>
      <c r="X19" s="1"/>
      <c r="Y19" s="1"/>
      <c r="Z19" s="1"/>
      <c r="AA19" s="1"/>
      <c r="AB19" s="1"/>
      <c r="AC19" s="1"/>
      <c r="AD19" s="1"/>
      <c r="AE19" s="1"/>
      <c r="AF19" s="1"/>
      <c r="AH19" s="1"/>
      <c r="AI19" s="59">
        <f t="shared" si="0"/>
        <v>15</v>
      </c>
      <c r="AJ19" s="59" t="s">
        <v>70</v>
      </c>
      <c r="AK19" s="58" t="s">
        <v>73</v>
      </c>
    </row>
    <row r="20" spans="1:37" ht="11.15" customHeight="1" thickTop="1" thickBot="1">
      <c r="A20" s="166"/>
      <c r="B20" s="170"/>
      <c r="C20" s="171"/>
      <c r="D20" s="171"/>
      <c r="E20" s="171"/>
      <c r="F20" s="172"/>
      <c r="G20" s="173"/>
      <c r="H20" s="173"/>
      <c r="I20" s="173"/>
      <c r="J20" s="174"/>
      <c r="K20" s="33"/>
      <c r="L20" s="24"/>
      <c r="M20" s="137"/>
      <c r="N20" s="150"/>
      <c r="O20" s="249" t="s">
        <v>72</v>
      </c>
      <c r="P20" s="250"/>
      <c r="Q20" s="250"/>
      <c r="R20" s="23">
        <v>29</v>
      </c>
      <c r="S20" s="159" t="s">
        <v>150</v>
      </c>
      <c r="T20" s="131"/>
      <c r="U20" s="23"/>
      <c r="V20" s="41"/>
      <c r="X20" s="1"/>
      <c r="Y20" s="1"/>
      <c r="Z20" s="1"/>
      <c r="AA20" s="1"/>
      <c r="AB20" s="1"/>
      <c r="AC20" s="1"/>
      <c r="AD20" s="1"/>
      <c r="AE20" s="1"/>
      <c r="AF20" s="1"/>
      <c r="AH20" s="1"/>
      <c r="AI20" s="59">
        <f t="shared" si="0"/>
        <v>16</v>
      </c>
      <c r="AJ20" s="59" t="s">
        <v>70</v>
      </c>
      <c r="AK20" s="58" t="s">
        <v>71</v>
      </c>
    </row>
    <row r="21" spans="1:37" ht="11.15" customHeight="1" thickBot="1">
      <c r="A21" s="166">
        <v>7</v>
      </c>
      <c r="B21" s="167" t="str">
        <f>VLOOKUP(A21,$AI$5:$AK$36,3,FALSE)</f>
        <v>花園ライオンズ</v>
      </c>
      <c r="C21" s="168"/>
      <c r="D21" s="168"/>
      <c r="E21" s="168"/>
      <c r="F21" s="169"/>
      <c r="G21" s="173" t="str">
        <f>VLOOKUP(A21,$AI$5:$AK$36,2,FALSE)</f>
        <v>花</v>
      </c>
      <c r="H21" s="173"/>
      <c r="I21" s="173"/>
      <c r="J21" s="195">
        <v>9</v>
      </c>
      <c r="K21" s="56"/>
      <c r="L21" s="48"/>
      <c r="M21" s="177" t="s">
        <v>148</v>
      </c>
      <c r="N21" s="178"/>
      <c r="O21" s="178"/>
      <c r="P21" s="178"/>
      <c r="Q21" s="178"/>
      <c r="R21" s="127"/>
      <c r="S21" s="158" t="s">
        <v>151</v>
      </c>
      <c r="T21" s="271"/>
      <c r="U21" s="65"/>
      <c r="V21" s="65"/>
      <c r="W21" s="64"/>
      <c r="X21" s="1"/>
      <c r="Y21" s="1"/>
      <c r="Z21" s="1"/>
      <c r="AA21" s="1"/>
      <c r="AB21" s="1"/>
      <c r="AC21" s="1"/>
      <c r="AD21" s="1"/>
      <c r="AE21" s="1"/>
      <c r="AF21" s="1"/>
      <c r="AH21" s="1"/>
      <c r="AI21" s="59">
        <f t="shared" si="0"/>
        <v>17</v>
      </c>
      <c r="AJ21" s="59" t="s">
        <v>70</v>
      </c>
      <c r="AK21" s="58" t="s">
        <v>69</v>
      </c>
    </row>
    <row r="22" spans="1:37" ht="11.15" customHeight="1" thickTop="1" thickBot="1">
      <c r="A22" s="166"/>
      <c r="B22" s="170"/>
      <c r="C22" s="171"/>
      <c r="D22" s="171"/>
      <c r="E22" s="171"/>
      <c r="F22" s="172"/>
      <c r="G22" s="173"/>
      <c r="H22" s="173"/>
      <c r="I22" s="173"/>
      <c r="J22" s="195"/>
      <c r="K22" s="45" t="s">
        <v>68</v>
      </c>
      <c r="L22" s="24">
        <v>5</v>
      </c>
      <c r="M22" s="63" t="s">
        <v>67</v>
      </c>
      <c r="N22" s="36"/>
      <c r="O22" s="122"/>
      <c r="P22" s="23"/>
      <c r="Q22" s="141"/>
      <c r="R22" s="127"/>
      <c r="S22" s="77"/>
      <c r="T22" s="127"/>
      <c r="U22" s="23"/>
      <c r="V22" s="41"/>
      <c r="X22" s="1"/>
      <c r="Y22" s="1"/>
      <c r="Z22" s="1"/>
      <c r="AA22" s="1"/>
      <c r="AB22" s="1"/>
      <c r="AC22" s="1"/>
      <c r="AD22" s="1"/>
      <c r="AE22" s="1"/>
      <c r="AF22" s="1"/>
      <c r="AH22" s="1"/>
      <c r="AI22" s="59">
        <f t="shared" si="0"/>
        <v>18</v>
      </c>
      <c r="AJ22" s="59" t="s">
        <v>57</v>
      </c>
      <c r="AK22" s="58" t="s">
        <v>66</v>
      </c>
    </row>
    <row r="23" spans="1:37" ht="11.15" customHeight="1" thickTop="1">
      <c r="A23" s="166">
        <v>20</v>
      </c>
      <c r="B23" s="167" t="str">
        <f>VLOOKUP(A23,$AI$5:$AK$36,3,FALSE)</f>
        <v>みつわ台ホープス</v>
      </c>
      <c r="C23" s="168"/>
      <c r="D23" s="168"/>
      <c r="E23" s="168"/>
      <c r="F23" s="169"/>
      <c r="G23" s="173" t="str">
        <f>VLOOKUP(A23,$AI$5:$AK$36,2,FALSE)</f>
        <v>若</v>
      </c>
      <c r="H23" s="173"/>
      <c r="I23" s="173"/>
      <c r="J23" s="174">
        <v>10</v>
      </c>
      <c r="K23" s="196" t="s">
        <v>23</v>
      </c>
      <c r="L23" s="197"/>
      <c r="M23" s="43" t="s">
        <v>15</v>
      </c>
      <c r="N23" s="126"/>
      <c r="O23" s="125"/>
      <c r="P23" s="23"/>
      <c r="Q23" s="141"/>
      <c r="R23" s="127"/>
      <c r="S23" s="77"/>
      <c r="T23" s="127"/>
      <c r="U23" s="23"/>
      <c r="V23" s="41"/>
      <c r="X23" s="1"/>
      <c r="Y23" s="1"/>
      <c r="Z23" s="1"/>
      <c r="AA23" s="1"/>
      <c r="AB23" s="1"/>
      <c r="AC23" s="1"/>
      <c r="AD23" s="1"/>
      <c r="AE23" s="1"/>
      <c r="AF23" s="1"/>
      <c r="AH23" s="1"/>
      <c r="AI23" s="59">
        <f t="shared" si="0"/>
        <v>19</v>
      </c>
      <c r="AJ23" s="59" t="s">
        <v>57</v>
      </c>
      <c r="AK23" s="58" t="s">
        <v>65</v>
      </c>
    </row>
    <row r="24" spans="1:37" ht="11.15" customHeight="1" thickBot="1">
      <c r="A24" s="166"/>
      <c r="B24" s="170"/>
      <c r="C24" s="171"/>
      <c r="D24" s="171"/>
      <c r="E24" s="171"/>
      <c r="F24" s="172"/>
      <c r="G24" s="173"/>
      <c r="H24" s="173"/>
      <c r="I24" s="173"/>
      <c r="J24" s="174"/>
      <c r="K24" s="33"/>
      <c r="L24" s="24"/>
      <c r="M24" s="111" t="s">
        <v>64</v>
      </c>
      <c r="N24" s="127">
        <v>19</v>
      </c>
      <c r="O24" s="128" t="s">
        <v>136</v>
      </c>
      <c r="P24" s="131"/>
      <c r="Q24" s="141"/>
      <c r="R24" s="127"/>
      <c r="S24" s="77"/>
      <c r="T24" s="127"/>
      <c r="U24" s="23"/>
      <c r="V24" s="41"/>
      <c r="X24" s="1"/>
      <c r="Y24" s="1"/>
      <c r="Z24" s="1"/>
      <c r="AA24" s="1"/>
      <c r="AB24" s="1"/>
      <c r="AC24" s="1"/>
      <c r="AD24" s="1"/>
      <c r="AE24" s="1"/>
      <c r="AF24" s="1"/>
      <c r="AH24" s="1"/>
      <c r="AI24" s="59">
        <f t="shared" si="0"/>
        <v>20</v>
      </c>
      <c r="AJ24" s="59" t="s">
        <v>57</v>
      </c>
      <c r="AK24" s="58" t="s">
        <v>63</v>
      </c>
    </row>
    <row r="25" spans="1:37" ht="11.15" customHeight="1">
      <c r="A25" s="166">
        <v>15</v>
      </c>
      <c r="B25" s="167" t="str">
        <f>VLOOKUP(A25,$AI$5:$AK$36,3,FALSE)</f>
        <v>稲丘ベアーズ</v>
      </c>
      <c r="C25" s="168"/>
      <c r="D25" s="168"/>
      <c r="E25" s="168"/>
      <c r="F25" s="169"/>
      <c r="G25" s="173" t="str">
        <f>VLOOKUP(A25,$AI$5:$AK$36,2,FALSE)</f>
        <v>稲</v>
      </c>
      <c r="H25" s="173"/>
      <c r="I25" s="173"/>
      <c r="J25" s="174">
        <v>11</v>
      </c>
      <c r="K25" s="106"/>
      <c r="L25" s="108"/>
      <c r="M25" s="111" t="s">
        <v>117</v>
      </c>
      <c r="N25" s="23"/>
      <c r="O25" s="26" t="s">
        <v>135</v>
      </c>
      <c r="P25" s="23"/>
      <c r="Q25" s="142"/>
      <c r="R25" s="127"/>
      <c r="S25" s="77"/>
      <c r="T25" s="127"/>
      <c r="U25" s="23"/>
      <c r="V25" s="41"/>
      <c r="X25" s="1"/>
      <c r="Y25" s="1"/>
      <c r="Z25" s="1"/>
      <c r="AA25" s="1"/>
      <c r="AB25" s="1"/>
      <c r="AC25" s="1"/>
      <c r="AD25" s="1"/>
      <c r="AE25" s="1"/>
      <c r="AF25" s="1"/>
      <c r="AH25" s="1"/>
      <c r="AI25" s="59">
        <f t="shared" si="0"/>
        <v>21</v>
      </c>
      <c r="AJ25" s="59" t="s">
        <v>57</v>
      </c>
      <c r="AK25" s="58" t="s">
        <v>62</v>
      </c>
    </row>
    <row r="26" spans="1:37" ht="11.15" customHeight="1" thickBot="1">
      <c r="A26" s="166"/>
      <c r="B26" s="170"/>
      <c r="C26" s="171"/>
      <c r="D26" s="171"/>
      <c r="E26" s="171"/>
      <c r="F26" s="172"/>
      <c r="G26" s="173"/>
      <c r="H26" s="173"/>
      <c r="I26" s="173"/>
      <c r="J26" s="174"/>
      <c r="K26" s="107" t="s">
        <v>61</v>
      </c>
      <c r="L26" s="110">
        <v>6</v>
      </c>
      <c r="M26" s="109" t="s">
        <v>113</v>
      </c>
      <c r="N26" s="28"/>
      <c r="O26" s="123"/>
      <c r="P26" s="23"/>
      <c r="Q26" s="142"/>
      <c r="R26" s="127"/>
      <c r="S26" s="77"/>
      <c r="T26" s="127"/>
      <c r="U26" s="23"/>
      <c r="V26" s="41"/>
      <c r="X26" s="1"/>
      <c r="Y26" s="1"/>
      <c r="Z26" s="1"/>
      <c r="AA26" s="1"/>
      <c r="AB26" s="1"/>
      <c r="AC26" s="1"/>
      <c r="AD26" s="1"/>
      <c r="AE26" s="1"/>
      <c r="AF26" s="1"/>
      <c r="AH26" s="1"/>
      <c r="AI26" s="59">
        <f t="shared" si="0"/>
        <v>22</v>
      </c>
      <c r="AJ26" s="59" t="s">
        <v>57</v>
      </c>
      <c r="AK26" s="58" t="s">
        <v>59</v>
      </c>
    </row>
    <row r="27" spans="1:37" ht="11.15" customHeight="1" thickTop="1" thickBot="1">
      <c r="A27" s="166">
        <v>25</v>
      </c>
      <c r="B27" s="167" t="str">
        <f>VLOOKUP(A27,$AI$5:$AK$36,3,FALSE)</f>
        <v>有吉メッツ</v>
      </c>
      <c r="C27" s="168"/>
      <c r="D27" s="168"/>
      <c r="E27" s="168"/>
      <c r="F27" s="169"/>
      <c r="G27" s="173" t="str">
        <f>VLOOKUP(A27,$AI$5:$AK$36,2,FALSE)</f>
        <v>緑</v>
      </c>
      <c r="H27" s="173"/>
      <c r="I27" s="173"/>
      <c r="J27" s="174">
        <v>12</v>
      </c>
      <c r="K27" s="181" t="s">
        <v>11</v>
      </c>
      <c r="L27" s="217"/>
      <c r="M27" s="34" t="s">
        <v>114</v>
      </c>
      <c r="N27" s="23"/>
      <c r="O27" s="122"/>
      <c r="P27" s="23"/>
      <c r="Q27" s="142"/>
      <c r="R27" s="127"/>
      <c r="S27" s="77"/>
      <c r="T27" s="127"/>
      <c r="U27" s="23"/>
      <c r="V27" s="41"/>
      <c r="X27" s="260" t="s">
        <v>58</v>
      </c>
      <c r="Y27" s="261"/>
      <c r="Z27" s="261"/>
      <c r="AA27" s="261"/>
      <c r="AB27" s="261"/>
      <c r="AC27" s="261"/>
      <c r="AD27" s="261"/>
      <c r="AE27" s="261"/>
      <c r="AF27" s="261"/>
      <c r="AH27" s="1"/>
      <c r="AI27" s="59">
        <f t="shared" si="0"/>
        <v>23</v>
      </c>
      <c r="AJ27" s="59" t="s">
        <v>57</v>
      </c>
      <c r="AK27" s="58" t="s">
        <v>56</v>
      </c>
    </row>
    <row r="28" spans="1:37" ht="11.15" customHeight="1" thickTop="1" thickBot="1">
      <c r="A28" s="166"/>
      <c r="B28" s="170"/>
      <c r="C28" s="171"/>
      <c r="D28" s="171"/>
      <c r="E28" s="171"/>
      <c r="F28" s="172"/>
      <c r="G28" s="173"/>
      <c r="H28" s="173"/>
      <c r="I28" s="173"/>
      <c r="J28" s="174"/>
      <c r="K28" s="194" t="s">
        <v>123</v>
      </c>
      <c r="L28" s="193"/>
      <c r="M28" s="193"/>
      <c r="N28" s="193"/>
      <c r="O28" s="193"/>
      <c r="P28" s="23">
        <v>26</v>
      </c>
      <c r="Q28" s="134" t="s">
        <v>137</v>
      </c>
      <c r="R28" s="146"/>
      <c r="S28" s="77"/>
      <c r="T28" s="127"/>
      <c r="U28" s="23"/>
      <c r="V28" s="41"/>
      <c r="X28" s="262" t="s">
        <v>55</v>
      </c>
      <c r="Y28" s="263"/>
      <c r="Z28" s="263"/>
      <c r="AA28" s="263"/>
      <c r="AB28" s="263"/>
      <c r="AC28" s="263"/>
      <c r="AD28" s="263"/>
      <c r="AE28" s="263"/>
      <c r="AF28" s="263"/>
      <c r="AH28" s="1"/>
      <c r="AI28" s="59">
        <f t="shared" si="0"/>
        <v>24</v>
      </c>
      <c r="AJ28" s="59" t="s">
        <v>50</v>
      </c>
      <c r="AK28" s="58" t="s">
        <v>54</v>
      </c>
    </row>
    <row r="29" spans="1:37" ht="11.15" customHeight="1" thickBot="1">
      <c r="A29" s="166">
        <v>23</v>
      </c>
      <c r="B29" s="167" t="str">
        <f>VLOOKUP(A29,$AI$5:$AK$36,3,FALSE)</f>
        <v>高根ニュースターズ</v>
      </c>
      <c r="C29" s="168"/>
      <c r="D29" s="168"/>
      <c r="E29" s="168"/>
      <c r="F29" s="169"/>
      <c r="G29" s="173" t="str">
        <f>VLOOKUP(A29,$AI$5:$AK$36,2,FALSE)</f>
        <v>若</v>
      </c>
      <c r="H29" s="173"/>
      <c r="I29" s="173"/>
      <c r="J29" s="195">
        <v>13</v>
      </c>
      <c r="K29" s="138"/>
      <c r="L29" s="139"/>
      <c r="M29" s="175" t="s">
        <v>125</v>
      </c>
      <c r="N29" s="176"/>
      <c r="O29" s="176"/>
      <c r="P29" s="127"/>
      <c r="Q29" s="132" t="s">
        <v>145</v>
      </c>
      <c r="R29" s="147"/>
      <c r="S29" s="23"/>
      <c r="T29" s="127"/>
      <c r="U29" s="23"/>
      <c r="V29" s="41"/>
      <c r="X29" s="263"/>
      <c r="Y29" s="263"/>
      <c r="Z29" s="263"/>
      <c r="AA29" s="263"/>
      <c r="AB29" s="263"/>
      <c r="AC29" s="263"/>
      <c r="AD29" s="263"/>
      <c r="AE29" s="263"/>
      <c r="AF29" s="263"/>
      <c r="AH29" s="1"/>
      <c r="AI29" s="59">
        <f t="shared" si="0"/>
        <v>25</v>
      </c>
      <c r="AJ29" s="59" t="s">
        <v>50</v>
      </c>
      <c r="AK29" s="58" t="s">
        <v>53</v>
      </c>
    </row>
    <row r="30" spans="1:37" ht="11.15" customHeight="1" thickTop="1" thickBot="1">
      <c r="A30" s="166"/>
      <c r="B30" s="170"/>
      <c r="C30" s="171"/>
      <c r="D30" s="171"/>
      <c r="E30" s="171"/>
      <c r="F30" s="172"/>
      <c r="G30" s="173"/>
      <c r="H30" s="173"/>
      <c r="I30" s="173"/>
      <c r="J30" s="195"/>
      <c r="K30" s="45" t="s">
        <v>52</v>
      </c>
      <c r="L30" s="24">
        <v>7</v>
      </c>
      <c r="M30" s="29" t="s">
        <v>19</v>
      </c>
      <c r="N30" s="36"/>
      <c r="O30" s="122"/>
      <c r="P30" s="127"/>
      <c r="Q30" s="145"/>
      <c r="R30" s="23"/>
      <c r="S30" s="23"/>
      <c r="T30" s="127"/>
      <c r="U30" s="23"/>
      <c r="V30" s="41"/>
      <c r="X30" s="264" t="s">
        <v>51</v>
      </c>
      <c r="Y30" s="265"/>
      <c r="Z30" s="265"/>
      <c r="AA30" s="265"/>
      <c r="AB30" s="266"/>
      <c r="AC30" s="266"/>
      <c r="AD30" s="266"/>
      <c r="AE30" s="266"/>
      <c r="AF30" s="266"/>
      <c r="AH30" s="1"/>
      <c r="AI30" s="59">
        <f t="shared" si="0"/>
        <v>26</v>
      </c>
      <c r="AJ30" s="59" t="s">
        <v>50</v>
      </c>
      <c r="AK30" s="58" t="s">
        <v>49</v>
      </c>
    </row>
    <row r="31" spans="1:37" ht="11.15" customHeight="1" thickTop="1">
      <c r="A31" s="166">
        <v>9</v>
      </c>
      <c r="B31" s="167" t="str">
        <f>VLOOKUP(A31,$AI$5:$AK$36,3,FALSE)</f>
        <v>黒潮</v>
      </c>
      <c r="C31" s="168"/>
      <c r="D31" s="168"/>
      <c r="E31" s="168"/>
      <c r="F31" s="169"/>
      <c r="G31" s="173" t="str">
        <f>VLOOKUP(A31,$AI$5:$AK$36,2,FALSE)</f>
        <v>花</v>
      </c>
      <c r="H31" s="173"/>
      <c r="I31" s="173"/>
      <c r="J31" s="174">
        <v>14</v>
      </c>
      <c r="K31" s="196" t="s">
        <v>2</v>
      </c>
      <c r="L31" s="197"/>
      <c r="M31" s="43" t="s">
        <v>48</v>
      </c>
      <c r="N31" s="23"/>
      <c r="O31" s="123"/>
      <c r="P31" s="127"/>
      <c r="Q31" s="145"/>
      <c r="R31" s="23"/>
      <c r="S31" s="23"/>
      <c r="T31" s="127"/>
      <c r="U31" s="23"/>
      <c r="V31" s="41"/>
      <c r="X31" s="266"/>
      <c r="Y31" s="266"/>
      <c r="Z31" s="266"/>
      <c r="AA31" s="266"/>
      <c r="AB31" s="266"/>
      <c r="AC31" s="266"/>
      <c r="AD31" s="266"/>
      <c r="AE31" s="266"/>
      <c r="AF31" s="266"/>
      <c r="AH31" s="1"/>
      <c r="AI31" s="59">
        <f t="shared" si="0"/>
        <v>27</v>
      </c>
      <c r="AJ31" s="59" t="s">
        <v>47</v>
      </c>
      <c r="AK31" s="58" t="s">
        <v>46</v>
      </c>
    </row>
    <row r="32" spans="1:37" ht="11.15" customHeight="1" thickBot="1">
      <c r="A32" s="166"/>
      <c r="B32" s="170"/>
      <c r="C32" s="171"/>
      <c r="D32" s="171"/>
      <c r="E32" s="171"/>
      <c r="F32" s="172"/>
      <c r="G32" s="173"/>
      <c r="H32" s="173"/>
      <c r="I32" s="173"/>
      <c r="J32" s="174"/>
      <c r="K32" s="33"/>
      <c r="L32" s="24"/>
      <c r="M32" s="111" t="s">
        <v>45</v>
      </c>
      <c r="N32" s="23">
        <v>20</v>
      </c>
      <c r="O32" s="134" t="s">
        <v>137</v>
      </c>
      <c r="P32" s="146"/>
      <c r="Q32" s="145"/>
      <c r="R32" s="23"/>
      <c r="S32" s="23"/>
      <c r="T32" s="127"/>
      <c r="U32" s="23"/>
      <c r="V32" s="41"/>
      <c r="X32" s="267" t="s">
        <v>44</v>
      </c>
      <c r="Y32" s="268"/>
      <c r="Z32" s="268"/>
      <c r="AA32" s="268"/>
      <c r="AB32" s="268"/>
      <c r="AC32" s="268"/>
      <c r="AD32" s="268"/>
      <c r="AE32" s="268"/>
      <c r="AF32" s="268"/>
      <c r="AH32" s="1"/>
      <c r="AI32" s="59">
        <f t="shared" si="0"/>
        <v>28</v>
      </c>
      <c r="AJ32" s="59" t="s">
        <v>34</v>
      </c>
      <c r="AK32" s="58" t="s">
        <v>43</v>
      </c>
    </row>
    <row r="33" spans="1:37" ht="11.15" customHeight="1">
      <c r="A33" s="166">
        <v>3</v>
      </c>
      <c r="B33" s="167" t="str">
        <f>VLOOKUP(A33,$AI$5:$AK$36,3,FALSE)</f>
        <v>新宿マリナーズ</v>
      </c>
      <c r="C33" s="168"/>
      <c r="D33" s="168"/>
      <c r="E33" s="168"/>
      <c r="F33" s="169"/>
      <c r="G33" s="173" t="str">
        <f>VLOOKUP(A33,$AI$5:$AK$36,2,FALSE)</f>
        <v>中</v>
      </c>
      <c r="H33" s="173"/>
      <c r="I33" s="173"/>
      <c r="J33" s="174">
        <v>15</v>
      </c>
      <c r="K33" s="33"/>
      <c r="L33" s="39"/>
      <c r="M33" s="111" t="s">
        <v>118</v>
      </c>
      <c r="N33" s="127"/>
      <c r="O33" s="132" t="s">
        <v>138</v>
      </c>
      <c r="P33" s="23"/>
      <c r="Q33" s="141"/>
      <c r="R33" s="23"/>
      <c r="S33" s="23"/>
      <c r="T33" s="127"/>
      <c r="U33" s="23"/>
      <c r="V33" s="41"/>
      <c r="X33" s="61"/>
      <c r="Y33" s="61"/>
      <c r="Z33" s="61"/>
      <c r="AA33" s="61"/>
      <c r="AB33" s="61"/>
      <c r="AC33" s="61"/>
      <c r="AD33" s="61"/>
      <c r="AE33" s="61"/>
      <c r="AF33" s="61"/>
      <c r="AH33" s="1"/>
      <c r="AI33" s="59">
        <f t="shared" si="0"/>
        <v>29</v>
      </c>
      <c r="AJ33" s="59" t="s">
        <v>34</v>
      </c>
      <c r="AK33" s="58" t="s">
        <v>42</v>
      </c>
    </row>
    <row r="34" spans="1:37" ht="11.15" customHeight="1" thickBot="1">
      <c r="A34" s="166"/>
      <c r="B34" s="170"/>
      <c r="C34" s="171"/>
      <c r="D34" s="171"/>
      <c r="E34" s="171"/>
      <c r="F34" s="172"/>
      <c r="G34" s="173"/>
      <c r="H34" s="173"/>
      <c r="I34" s="173"/>
      <c r="J34" s="174"/>
      <c r="K34" s="38" t="s">
        <v>41</v>
      </c>
      <c r="L34" s="24">
        <v>8</v>
      </c>
      <c r="M34" s="62" t="s">
        <v>15</v>
      </c>
      <c r="N34" s="133"/>
      <c r="O34" s="125"/>
      <c r="P34" s="23"/>
      <c r="Q34" s="141"/>
      <c r="R34" s="23"/>
      <c r="S34" s="23"/>
      <c r="T34" s="127"/>
      <c r="U34" s="23"/>
      <c r="V34" s="41"/>
      <c r="X34" s="61"/>
      <c r="Y34" s="61"/>
      <c r="Z34" s="61"/>
      <c r="AA34" s="61"/>
      <c r="AB34" s="61"/>
      <c r="AC34" s="61"/>
      <c r="AD34" s="61"/>
      <c r="AE34" s="61"/>
      <c r="AF34" s="61"/>
      <c r="AH34" s="1"/>
      <c r="AI34" s="59">
        <f t="shared" si="0"/>
        <v>30</v>
      </c>
      <c r="AJ34" s="59" t="s">
        <v>34</v>
      </c>
      <c r="AK34" s="58" t="s">
        <v>40</v>
      </c>
    </row>
    <row r="35" spans="1:37" ht="11.15" customHeight="1" thickTop="1" thickBot="1">
      <c r="A35" s="166">
        <v>28</v>
      </c>
      <c r="B35" s="183" t="str">
        <f>VLOOKUP(A35,$AI$5:$AK$36,3,FALSE)</f>
        <v>磯辺シャークス</v>
      </c>
      <c r="C35" s="184"/>
      <c r="D35" s="184"/>
      <c r="E35" s="184"/>
      <c r="F35" s="185"/>
      <c r="G35" s="173" t="str">
        <f>VLOOKUP(A35,$AI$5:$AK$36,2,FALSE)</f>
        <v>美</v>
      </c>
      <c r="H35" s="173"/>
      <c r="I35" s="173"/>
      <c r="J35" s="174">
        <v>16</v>
      </c>
      <c r="K35" s="181" t="s">
        <v>16</v>
      </c>
      <c r="L35" s="198"/>
      <c r="M35" s="60" t="s">
        <v>39</v>
      </c>
      <c r="N35" s="23"/>
      <c r="O35" s="251"/>
      <c r="P35" s="252"/>
      <c r="Q35" s="253" t="s">
        <v>38</v>
      </c>
      <c r="R35" s="254"/>
      <c r="S35" s="254"/>
      <c r="T35" s="127"/>
      <c r="U35" s="275" t="s">
        <v>133</v>
      </c>
      <c r="V35" s="276"/>
      <c r="X35" s="218" t="s">
        <v>37</v>
      </c>
      <c r="Y35" s="219"/>
      <c r="Z35" s="219"/>
      <c r="AA35" s="219"/>
      <c r="AB35" s="219"/>
      <c r="AC35" s="219"/>
      <c r="AD35" s="219"/>
      <c r="AE35" s="219"/>
      <c r="AF35" s="220"/>
      <c r="AH35" s="1"/>
      <c r="AI35" s="59">
        <f t="shared" si="0"/>
        <v>31</v>
      </c>
      <c r="AJ35" s="59" t="s">
        <v>34</v>
      </c>
      <c r="AK35" s="58" t="s">
        <v>36</v>
      </c>
    </row>
    <row r="36" spans="1:37" ht="11.15" customHeight="1" thickTop="1" thickBot="1">
      <c r="A36" s="166"/>
      <c r="B36" s="186"/>
      <c r="C36" s="187"/>
      <c r="D36" s="187"/>
      <c r="E36" s="187"/>
      <c r="F36" s="188"/>
      <c r="G36" s="173"/>
      <c r="H36" s="173"/>
      <c r="I36" s="173"/>
      <c r="J36" s="174"/>
      <c r="K36" s="33"/>
      <c r="L36" s="24"/>
      <c r="M36" s="47"/>
      <c r="N36" s="23"/>
      <c r="O36" s="251"/>
      <c r="P36" s="255"/>
      <c r="Q36" s="256" t="s">
        <v>35</v>
      </c>
      <c r="R36" s="257"/>
      <c r="S36" s="257"/>
      <c r="T36" s="272">
        <v>31</v>
      </c>
      <c r="U36" s="277"/>
      <c r="V36" s="278"/>
      <c r="W36" s="1"/>
      <c r="X36" s="221" t="s">
        <v>155</v>
      </c>
      <c r="Y36" s="222"/>
      <c r="Z36" s="222"/>
      <c r="AA36" s="222"/>
      <c r="AB36" s="222"/>
      <c r="AC36" s="222"/>
      <c r="AD36" s="222"/>
      <c r="AE36" s="222"/>
      <c r="AF36" s="222"/>
      <c r="AH36" s="1"/>
      <c r="AI36" s="59">
        <f t="shared" si="0"/>
        <v>32</v>
      </c>
      <c r="AJ36" s="59" t="s">
        <v>34</v>
      </c>
      <c r="AK36" s="58" t="s">
        <v>33</v>
      </c>
    </row>
    <row r="37" spans="1:37" ht="11.15" customHeight="1" thickBot="1">
      <c r="A37" s="166">
        <v>24</v>
      </c>
      <c r="B37" s="167" t="str">
        <f>VLOOKUP(A37,$AI$5:$AK$36,3,FALSE)</f>
        <v>泉谷メッツ</v>
      </c>
      <c r="C37" s="168"/>
      <c r="D37" s="168"/>
      <c r="E37" s="168"/>
      <c r="F37" s="169"/>
      <c r="G37" s="173" t="str">
        <f>VLOOKUP(A37,$AI$5:$AK$36,2,FALSE)</f>
        <v>緑</v>
      </c>
      <c r="H37" s="173"/>
      <c r="I37" s="173"/>
      <c r="J37" s="174">
        <v>17</v>
      </c>
      <c r="K37" s="33"/>
      <c r="L37" s="39"/>
      <c r="M37" s="47"/>
      <c r="N37" s="23"/>
      <c r="O37" s="251"/>
      <c r="P37" s="252"/>
      <c r="Q37" s="257"/>
      <c r="R37" s="257"/>
      <c r="S37" s="257"/>
      <c r="T37" s="55"/>
      <c r="U37" s="273" t="s">
        <v>145</v>
      </c>
      <c r="V37" s="274"/>
      <c r="W37" s="1"/>
      <c r="X37" s="222"/>
      <c r="Y37" s="222"/>
      <c r="Z37" s="222"/>
      <c r="AA37" s="222"/>
      <c r="AB37" s="222"/>
      <c r="AC37" s="222"/>
      <c r="AD37" s="222"/>
      <c r="AE37" s="222"/>
      <c r="AF37" s="222"/>
    </row>
    <row r="38" spans="1:37" ht="11.15" customHeight="1" thickBot="1">
      <c r="A38" s="166"/>
      <c r="B38" s="170"/>
      <c r="C38" s="171"/>
      <c r="D38" s="171"/>
      <c r="E38" s="171"/>
      <c r="F38" s="172"/>
      <c r="G38" s="173"/>
      <c r="H38" s="173"/>
      <c r="I38" s="173"/>
      <c r="J38" s="174"/>
      <c r="K38" s="38" t="s">
        <v>32</v>
      </c>
      <c r="L38" s="24">
        <v>9</v>
      </c>
      <c r="M38" s="43" t="s">
        <v>12</v>
      </c>
      <c r="N38" s="36"/>
      <c r="O38" s="258" t="s">
        <v>152</v>
      </c>
      <c r="P38" s="259"/>
      <c r="Q38" s="259"/>
      <c r="R38" s="259"/>
      <c r="S38" s="259"/>
      <c r="T38" s="55"/>
      <c r="U38" s="269"/>
      <c r="V38" s="270"/>
      <c r="W38" s="1"/>
      <c r="X38" s="223" t="s">
        <v>31</v>
      </c>
      <c r="Y38" s="224"/>
      <c r="Z38" s="224"/>
      <c r="AA38" s="224"/>
      <c r="AB38" s="224"/>
      <c r="AC38" s="224"/>
      <c r="AD38" s="224"/>
      <c r="AE38" s="224"/>
      <c r="AF38" s="225"/>
    </row>
    <row r="39" spans="1:37" ht="11.15" customHeight="1" thickTop="1" thickBot="1">
      <c r="A39" s="166">
        <v>22</v>
      </c>
      <c r="B39" s="167" t="str">
        <f>VLOOKUP(A39,$AI$5:$AK$36,3,FALSE)</f>
        <v>千城台ツインズ</v>
      </c>
      <c r="C39" s="168"/>
      <c r="D39" s="168"/>
      <c r="E39" s="168"/>
      <c r="F39" s="169"/>
      <c r="G39" s="173" t="str">
        <f>VLOOKUP(A39,$AI$5:$AK$36,2,FALSE)</f>
        <v>若</v>
      </c>
      <c r="H39" s="173"/>
      <c r="I39" s="173"/>
      <c r="J39" s="174">
        <v>18</v>
      </c>
      <c r="K39" s="181" t="s">
        <v>20</v>
      </c>
      <c r="L39" s="198"/>
      <c r="M39" s="57" t="s">
        <v>30</v>
      </c>
      <c r="N39" s="126"/>
      <c r="O39" s="125"/>
      <c r="P39" s="23"/>
      <c r="Q39" s="141"/>
      <c r="R39" s="23"/>
      <c r="S39" s="23"/>
      <c r="T39" s="55"/>
      <c r="U39" s="22"/>
      <c r="V39" s="22"/>
      <c r="W39" s="1"/>
      <c r="X39" s="210" t="s">
        <v>156</v>
      </c>
      <c r="Y39" s="211"/>
      <c r="Z39" s="211"/>
      <c r="AA39" s="211"/>
      <c r="AB39" s="211"/>
      <c r="AC39" s="211"/>
      <c r="AD39" s="211"/>
      <c r="AE39" s="211"/>
      <c r="AF39" s="211"/>
    </row>
    <row r="40" spans="1:37" ht="11.15" customHeight="1" thickTop="1" thickBot="1">
      <c r="A40" s="166"/>
      <c r="B40" s="170"/>
      <c r="C40" s="171"/>
      <c r="D40" s="171"/>
      <c r="E40" s="171"/>
      <c r="F40" s="172"/>
      <c r="G40" s="173"/>
      <c r="H40" s="173"/>
      <c r="I40" s="173"/>
      <c r="J40" s="174"/>
      <c r="K40" s="33"/>
      <c r="L40" s="24"/>
      <c r="M40" s="111" t="s">
        <v>29</v>
      </c>
      <c r="N40" s="127">
        <v>21</v>
      </c>
      <c r="O40" s="128" t="s">
        <v>139</v>
      </c>
      <c r="P40" s="77"/>
      <c r="Q40" s="141"/>
      <c r="R40" s="23"/>
      <c r="S40" s="23"/>
      <c r="T40" s="55"/>
      <c r="U40" s="22"/>
      <c r="V40" s="22"/>
      <c r="W40" s="1"/>
      <c r="X40" s="211"/>
      <c r="Y40" s="211"/>
      <c r="Z40" s="211"/>
      <c r="AA40" s="211"/>
      <c r="AB40" s="211"/>
      <c r="AC40" s="211"/>
      <c r="AD40" s="211"/>
      <c r="AE40" s="211"/>
      <c r="AF40" s="211"/>
    </row>
    <row r="41" spans="1:37" ht="11.15" customHeight="1" thickBot="1">
      <c r="A41" s="166">
        <v>10</v>
      </c>
      <c r="B41" s="167" t="str">
        <f>VLOOKUP(A41,$AI$5:$AK$36,3,FALSE)</f>
        <v>幕張ヒーローズ</v>
      </c>
      <c r="C41" s="168"/>
      <c r="D41" s="168"/>
      <c r="E41" s="168"/>
      <c r="F41" s="169"/>
      <c r="G41" s="173" t="str">
        <f>VLOOKUP(A41,$AI$5:$AK$36,2,FALSE)</f>
        <v>花</v>
      </c>
      <c r="H41" s="173"/>
      <c r="I41" s="173"/>
      <c r="J41" s="174">
        <v>19</v>
      </c>
      <c r="K41" s="56"/>
      <c r="L41" s="48"/>
      <c r="M41" s="111" t="s">
        <v>119</v>
      </c>
      <c r="N41" s="23"/>
      <c r="O41" s="26" t="s">
        <v>140</v>
      </c>
      <c r="P41" s="129"/>
      <c r="Q41" s="142"/>
      <c r="R41" s="23"/>
      <c r="S41" s="23"/>
      <c r="T41" s="55"/>
      <c r="U41" s="22"/>
      <c r="V41" s="22"/>
      <c r="W41" s="1"/>
      <c r="X41" s="214" t="s">
        <v>28</v>
      </c>
      <c r="Y41" s="215"/>
      <c r="Z41" s="215"/>
      <c r="AA41" s="215"/>
      <c r="AB41" s="215"/>
      <c r="AC41" s="215"/>
      <c r="AD41" s="215"/>
      <c r="AE41" s="215"/>
      <c r="AF41" s="216"/>
      <c r="AH41" s="1"/>
    </row>
    <row r="42" spans="1:37" ht="11.15" customHeight="1" thickTop="1" thickBot="1">
      <c r="A42" s="166"/>
      <c r="B42" s="170"/>
      <c r="C42" s="171"/>
      <c r="D42" s="171"/>
      <c r="E42" s="171"/>
      <c r="F42" s="172"/>
      <c r="G42" s="173"/>
      <c r="H42" s="173"/>
      <c r="I42" s="173"/>
      <c r="J42" s="174"/>
      <c r="K42" s="45" t="s">
        <v>27</v>
      </c>
      <c r="L42" s="24">
        <v>10</v>
      </c>
      <c r="M42" s="29" t="s">
        <v>26</v>
      </c>
      <c r="N42" s="28"/>
      <c r="O42" s="123"/>
      <c r="P42" s="23"/>
      <c r="Q42" s="142"/>
      <c r="R42" s="23"/>
      <c r="S42" s="23"/>
      <c r="T42" s="55"/>
      <c r="U42" s="22"/>
      <c r="V42" s="22"/>
      <c r="W42" s="1"/>
      <c r="X42" s="199" t="s">
        <v>154</v>
      </c>
      <c r="Y42" s="200"/>
      <c r="Z42" s="200"/>
      <c r="AA42" s="200"/>
      <c r="AB42" s="200"/>
      <c r="AC42" s="200"/>
      <c r="AD42" s="200"/>
      <c r="AE42" s="200"/>
      <c r="AF42" s="201"/>
      <c r="AH42" s="1"/>
    </row>
    <row r="43" spans="1:37" ht="11.15" customHeight="1" thickTop="1" thickBot="1">
      <c r="A43" s="166">
        <v>17</v>
      </c>
      <c r="B43" s="167" t="str">
        <f>VLOOKUP(A43,$AI$5:$AK$36,3,FALSE)</f>
        <v>穴川タイガース</v>
      </c>
      <c r="C43" s="168"/>
      <c r="D43" s="168"/>
      <c r="E43" s="168"/>
      <c r="F43" s="169"/>
      <c r="G43" s="173" t="str">
        <f>VLOOKUP(A43,$AI$5:$AK$36,2,FALSE)</f>
        <v>稲</v>
      </c>
      <c r="H43" s="173"/>
      <c r="I43" s="173"/>
      <c r="J43" s="174">
        <v>20</v>
      </c>
      <c r="K43" s="196" t="s">
        <v>23</v>
      </c>
      <c r="L43" s="197"/>
      <c r="M43" s="43" t="s">
        <v>15</v>
      </c>
      <c r="N43" s="23"/>
      <c r="O43" s="105"/>
      <c r="P43" s="23"/>
      <c r="Q43" s="142"/>
      <c r="R43" s="23"/>
      <c r="S43" s="23"/>
      <c r="T43" s="55"/>
      <c r="U43" s="22"/>
      <c r="V43" s="22"/>
      <c r="W43" s="1"/>
      <c r="X43" s="202"/>
      <c r="Y43" s="203"/>
      <c r="Z43" s="203"/>
      <c r="AA43" s="203"/>
      <c r="AB43" s="203"/>
      <c r="AC43" s="203"/>
      <c r="AD43" s="203"/>
      <c r="AE43" s="203"/>
      <c r="AF43" s="204"/>
      <c r="AH43" s="1"/>
    </row>
    <row r="44" spans="1:37" ht="11.15" customHeight="1" thickBot="1">
      <c r="A44" s="166"/>
      <c r="B44" s="170"/>
      <c r="C44" s="171"/>
      <c r="D44" s="171"/>
      <c r="E44" s="171"/>
      <c r="F44" s="172"/>
      <c r="G44" s="173"/>
      <c r="H44" s="173"/>
      <c r="I44" s="173"/>
      <c r="J44" s="174"/>
      <c r="K44" s="33"/>
      <c r="L44" s="24"/>
      <c r="M44" s="175" t="s">
        <v>25</v>
      </c>
      <c r="N44" s="176"/>
      <c r="O44" s="176"/>
      <c r="P44" s="127">
        <v>27</v>
      </c>
      <c r="Q44" s="132" t="s">
        <v>144</v>
      </c>
      <c r="R44" s="77"/>
      <c r="S44" s="23"/>
      <c r="T44" s="55"/>
      <c r="U44" s="22"/>
      <c r="V44" s="22"/>
      <c r="W44" s="1"/>
      <c r="X44" s="199" t="s">
        <v>40</v>
      </c>
      <c r="Y44" s="200"/>
      <c r="Z44" s="200"/>
      <c r="AA44" s="200"/>
      <c r="AB44" s="200"/>
      <c r="AC44" s="200"/>
      <c r="AD44" s="200"/>
      <c r="AE44" s="200"/>
      <c r="AF44" s="201"/>
      <c r="AH44" s="1"/>
    </row>
    <row r="45" spans="1:37" ht="11.15" customHeight="1" thickBot="1">
      <c r="A45" s="166">
        <v>29</v>
      </c>
      <c r="B45" s="183" t="str">
        <f>VLOOKUP(A45,$AI$5:$AK$36,3,FALSE)</f>
        <v>打瀬ベイバスターズ</v>
      </c>
      <c r="C45" s="184"/>
      <c r="D45" s="184"/>
      <c r="E45" s="184"/>
      <c r="F45" s="185"/>
      <c r="G45" s="173" t="str">
        <f>VLOOKUP(A45,$AI$5:$AK$36,2,FALSE)</f>
        <v>美</v>
      </c>
      <c r="H45" s="173"/>
      <c r="I45" s="173"/>
      <c r="J45" s="174">
        <v>21</v>
      </c>
      <c r="K45" s="56"/>
      <c r="L45" s="48"/>
      <c r="M45" s="175" t="s">
        <v>126</v>
      </c>
      <c r="N45" s="176"/>
      <c r="O45" s="176"/>
      <c r="P45" s="127"/>
      <c r="Q45" s="148" t="s">
        <v>146</v>
      </c>
      <c r="R45" s="162"/>
      <c r="S45" s="77"/>
      <c r="T45" s="55"/>
      <c r="U45" s="22"/>
      <c r="V45" s="22"/>
      <c r="W45" s="1"/>
      <c r="X45" s="202"/>
      <c r="Y45" s="203"/>
      <c r="Z45" s="203"/>
      <c r="AA45" s="203"/>
      <c r="AB45" s="203"/>
      <c r="AC45" s="203"/>
      <c r="AD45" s="203"/>
      <c r="AE45" s="203"/>
      <c r="AF45" s="204"/>
    </row>
    <row r="46" spans="1:37" ht="11.15" customHeight="1" thickTop="1" thickBot="1">
      <c r="A46" s="166"/>
      <c r="B46" s="186"/>
      <c r="C46" s="187"/>
      <c r="D46" s="187"/>
      <c r="E46" s="187"/>
      <c r="F46" s="188"/>
      <c r="G46" s="173"/>
      <c r="H46" s="173"/>
      <c r="I46" s="173"/>
      <c r="J46" s="174"/>
      <c r="K46" s="45" t="s">
        <v>24</v>
      </c>
      <c r="L46" s="44">
        <v>11</v>
      </c>
      <c r="M46" s="29" t="s">
        <v>10</v>
      </c>
      <c r="N46" s="36"/>
      <c r="O46" s="122"/>
      <c r="P46" s="127"/>
      <c r="Q46" s="145"/>
      <c r="R46" s="127"/>
      <c r="S46" s="77"/>
      <c r="T46" s="51"/>
      <c r="U46" s="23"/>
      <c r="V46" s="41"/>
      <c r="X46" s="54"/>
      <c r="Y46" s="54"/>
      <c r="Z46" s="54"/>
      <c r="AA46" s="54"/>
      <c r="AB46" s="54"/>
      <c r="AC46" s="54"/>
      <c r="AD46" s="54"/>
      <c r="AE46" s="54"/>
      <c r="AF46" s="54"/>
    </row>
    <row r="47" spans="1:37" ht="11.15" customHeight="1" thickTop="1">
      <c r="A47" s="166">
        <v>21</v>
      </c>
      <c r="B47" s="167" t="str">
        <f>VLOOKUP(A47,$AI$5:$AK$36,3,FALSE)</f>
        <v>都賀ジャガーズ</v>
      </c>
      <c r="C47" s="168"/>
      <c r="D47" s="168"/>
      <c r="E47" s="168"/>
      <c r="F47" s="169"/>
      <c r="G47" s="173" t="str">
        <f>VLOOKUP(A47,$AI$5:$AK$36,2,FALSE)</f>
        <v>若</v>
      </c>
      <c r="H47" s="173"/>
      <c r="I47" s="173"/>
      <c r="J47" s="174">
        <v>22</v>
      </c>
      <c r="K47" s="196" t="s">
        <v>23</v>
      </c>
      <c r="L47" s="197"/>
      <c r="M47" s="43" t="s">
        <v>1</v>
      </c>
      <c r="N47" s="126"/>
      <c r="O47" s="125"/>
      <c r="P47" s="127"/>
      <c r="Q47" s="145"/>
      <c r="R47" s="127"/>
      <c r="S47" s="77"/>
      <c r="T47" s="51"/>
      <c r="U47" s="23"/>
      <c r="V47" s="41"/>
    </row>
    <row r="48" spans="1:37" ht="11.15" customHeight="1" thickBot="1">
      <c r="A48" s="166"/>
      <c r="B48" s="170"/>
      <c r="C48" s="171"/>
      <c r="D48" s="171"/>
      <c r="E48" s="171"/>
      <c r="F48" s="172"/>
      <c r="G48" s="173"/>
      <c r="H48" s="173"/>
      <c r="I48" s="173"/>
      <c r="J48" s="174"/>
      <c r="K48" s="33"/>
      <c r="L48" s="24"/>
      <c r="M48" s="111" t="s">
        <v>14</v>
      </c>
      <c r="N48" s="127">
        <v>22</v>
      </c>
      <c r="O48" s="128" t="s">
        <v>141</v>
      </c>
      <c r="P48" s="146"/>
      <c r="Q48" s="145"/>
      <c r="R48" s="127"/>
      <c r="S48" s="77"/>
      <c r="T48" s="51"/>
      <c r="U48" s="23"/>
      <c r="V48" s="41"/>
      <c r="X48" s="1"/>
      <c r="Y48" s="1"/>
      <c r="Z48" s="1"/>
      <c r="AA48" s="1"/>
      <c r="AB48" s="1"/>
      <c r="AI48" s="42"/>
      <c r="AJ48" s="42"/>
      <c r="AK48" s="42"/>
    </row>
    <row r="49" spans="1:37" ht="11.15" customHeight="1">
      <c r="A49" s="166">
        <v>11</v>
      </c>
      <c r="B49" s="167" t="str">
        <f>VLOOKUP(A49,$AI$5:$AK$36,3,FALSE)</f>
        <v>武石ブルーサンダー</v>
      </c>
      <c r="C49" s="168"/>
      <c r="D49" s="168"/>
      <c r="E49" s="168"/>
      <c r="F49" s="169"/>
      <c r="G49" s="173" t="str">
        <f>VLOOKUP(A49,$AI$5:$AK$36,2,FALSE)</f>
        <v>花</v>
      </c>
      <c r="H49" s="173"/>
      <c r="I49" s="173"/>
      <c r="J49" s="174">
        <v>23</v>
      </c>
      <c r="K49" s="33"/>
      <c r="L49" s="39"/>
      <c r="M49" s="111" t="s">
        <v>120</v>
      </c>
      <c r="N49" s="23"/>
      <c r="O49" s="26" t="s">
        <v>137</v>
      </c>
      <c r="P49" s="23"/>
      <c r="Q49" s="141"/>
      <c r="R49" s="127"/>
      <c r="S49" s="77"/>
      <c r="T49" s="51"/>
      <c r="U49" s="23"/>
      <c r="V49" s="41"/>
      <c r="X49" s="1"/>
      <c r="Y49" s="1"/>
      <c r="Z49" s="1"/>
      <c r="AA49" s="1"/>
      <c r="AB49" s="1"/>
      <c r="AI49" s="42"/>
      <c r="AJ49" s="42"/>
      <c r="AK49" s="42"/>
    </row>
    <row r="50" spans="1:37" ht="11.15" customHeight="1" thickBot="1">
      <c r="A50" s="166"/>
      <c r="B50" s="170"/>
      <c r="C50" s="171"/>
      <c r="D50" s="171"/>
      <c r="E50" s="171"/>
      <c r="F50" s="172"/>
      <c r="G50" s="173"/>
      <c r="H50" s="173"/>
      <c r="I50" s="173"/>
      <c r="J50" s="174"/>
      <c r="K50" s="38" t="s">
        <v>21</v>
      </c>
      <c r="L50" s="24">
        <v>12</v>
      </c>
      <c r="M50" s="37" t="s">
        <v>1</v>
      </c>
      <c r="N50" s="28"/>
      <c r="O50" s="123"/>
      <c r="P50" s="23"/>
      <c r="Q50" s="141"/>
      <c r="R50" s="127"/>
      <c r="S50" s="160"/>
      <c r="T50" s="51"/>
      <c r="U50" s="23"/>
      <c r="V50" s="41"/>
      <c r="X50" s="1"/>
      <c r="Y50" s="1"/>
      <c r="Z50" s="1"/>
      <c r="AA50" s="1"/>
      <c r="AB50" s="1"/>
      <c r="AI50" s="42"/>
      <c r="AJ50" s="42"/>
      <c r="AK50" s="42"/>
    </row>
    <row r="51" spans="1:37" ht="11.15" customHeight="1" thickTop="1" thickBot="1">
      <c r="A51" s="166">
        <v>2</v>
      </c>
      <c r="B51" s="167" t="str">
        <f>VLOOKUP(A51,$AI$5:$AK$36,3,FALSE)</f>
        <v>仁戸名ファミリーズ</v>
      </c>
      <c r="C51" s="168"/>
      <c r="D51" s="168"/>
      <c r="E51" s="168"/>
      <c r="F51" s="169"/>
      <c r="G51" s="173" t="str">
        <f>VLOOKUP(A51,$AI$5:$AK$36,2,FALSE)</f>
        <v>中</v>
      </c>
      <c r="H51" s="173"/>
      <c r="I51" s="173"/>
      <c r="J51" s="174">
        <v>24</v>
      </c>
      <c r="K51" s="181" t="s">
        <v>20</v>
      </c>
      <c r="L51" s="198"/>
      <c r="M51" s="52" t="s">
        <v>19</v>
      </c>
      <c r="N51" s="23"/>
      <c r="O51" s="122"/>
      <c r="P51" s="23"/>
      <c r="Q51" s="141"/>
      <c r="R51" s="127"/>
      <c r="S51" s="161"/>
      <c r="T51" s="51"/>
      <c r="U51" s="23"/>
      <c r="V51" s="41"/>
      <c r="X51" s="1"/>
      <c r="Y51" s="1"/>
      <c r="Z51" s="1"/>
      <c r="AA51" s="1"/>
      <c r="AI51" s="42"/>
      <c r="AJ51" s="42"/>
      <c r="AK51" s="42"/>
    </row>
    <row r="52" spans="1:37" ht="11.15" customHeight="1" thickTop="1" thickBot="1">
      <c r="A52" s="166"/>
      <c r="B52" s="170"/>
      <c r="C52" s="171"/>
      <c r="D52" s="171"/>
      <c r="E52" s="171"/>
      <c r="F52" s="172"/>
      <c r="G52" s="173"/>
      <c r="H52" s="173"/>
      <c r="I52" s="173"/>
      <c r="J52" s="174"/>
      <c r="K52" s="50"/>
      <c r="L52" s="24"/>
      <c r="M52" s="165"/>
      <c r="N52" s="24"/>
      <c r="O52" s="212" t="s">
        <v>109</v>
      </c>
      <c r="P52" s="213"/>
      <c r="Q52" s="213"/>
      <c r="R52" s="127">
        <v>30</v>
      </c>
      <c r="S52" s="163" t="s">
        <v>133</v>
      </c>
      <c r="T52" s="164"/>
      <c r="U52" s="23"/>
      <c r="V52" s="41"/>
      <c r="X52" s="1"/>
      <c r="Y52" s="1"/>
      <c r="Z52" s="1"/>
      <c r="AA52" s="1"/>
      <c r="AI52" s="42"/>
      <c r="AJ52" s="42"/>
      <c r="AK52" s="42"/>
    </row>
    <row r="53" spans="1:37" ht="11.15" customHeight="1" thickBot="1">
      <c r="A53" s="166">
        <v>18</v>
      </c>
      <c r="B53" s="167" t="str">
        <f>VLOOKUP(A53,$AI$5:$AK$36,3,FALSE)</f>
        <v>愛生グレート</v>
      </c>
      <c r="C53" s="168"/>
      <c r="D53" s="168"/>
      <c r="E53" s="168"/>
      <c r="F53" s="169"/>
      <c r="G53" s="173" t="str">
        <f>VLOOKUP(A53,$AI$5:$AK$36,2,FALSE)</f>
        <v>若</v>
      </c>
      <c r="H53" s="173"/>
      <c r="I53" s="173"/>
      <c r="J53" s="195">
        <v>25</v>
      </c>
      <c r="K53" s="49"/>
      <c r="L53" s="48"/>
      <c r="M53" s="179" t="s">
        <v>149</v>
      </c>
      <c r="N53" s="180"/>
      <c r="O53" s="180"/>
      <c r="P53" s="180"/>
      <c r="Q53" s="180"/>
      <c r="R53" s="23"/>
      <c r="S53" s="149" t="s">
        <v>150</v>
      </c>
      <c r="T53" s="23"/>
      <c r="U53" s="23"/>
      <c r="V53" s="41"/>
      <c r="X53" s="1"/>
      <c r="Y53" s="1"/>
      <c r="Z53" s="1"/>
      <c r="AA53" s="1"/>
      <c r="AI53" s="42"/>
      <c r="AJ53" s="42"/>
      <c r="AK53" s="42"/>
    </row>
    <row r="54" spans="1:37" ht="11.15" customHeight="1" thickTop="1" thickBot="1">
      <c r="A54" s="166"/>
      <c r="B54" s="170"/>
      <c r="C54" s="171"/>
      <c r="D54" s="171"/>
      <c r="E54" s="171"/>
      <c r="F54" s="172"/>
      <c r="G54" s="173"/>
      <c r="H54" s="173"/>
      <c r="I54" s="173"/>
      <c r="J54" s="195"/>
      <c r="K54" s="45" t="s">
        <v>18</v>
      </c>
      <c r="L54" s="44">
        <v>13</v>
      </c>
      <c r="M54" s="29" t="s">
        <v>17</v>
      </c>
      <c r="N54" s="36"/>
      <c r="O54" s="122"/>
      <c r="P54" s="23"/>
      <c r="Q54" s="120"/>
      <c r="R54" s="23"/>
      <c r="S54" s="27"/>
      <c r="T54" s="23"/>
      <c r="U54" s="23"/>
      <c r="V54" s="41"/>
      <c r="X54" s="1"/>
      <c r="Y54" s="1"/>
      <c r="Z54" s="1"/>
      <c r="AA54" s="1"/>
      <c r="AI54" s="42"/>
      <c r="AJ54" s="42"/>
      <c r="AK54" s="42"/>
    </row>
    <row r="55" spans="1:37" ht="11.15" customHeight="1" thickTop="1">
      <c r="A55" s="166">
        <v>31</v>
      </c>
      <c r="B55" s="167" t="str">
        <f>VLOOKUP(A55,$AI$5:$AK$36,3,FALSE)</f>
        <v>真砂シーホークス</v>
      </c>
      <c r="C55" s="168"/>
      <c r="D55" s="168"/>
      <c r="E55" s="168"/>
      <c r="F55" s="169"/>
      <c r="G55" s="173" t="str">
        <f>VLOOKUP(A55,$AI$5:$AK$36,2,FALSE)</f>
        <v>美</v>
      </c>
      <c r="H55" s="173"/>
      <c r="I55" s="173"/>
      <c r="J55" s="174">
        <v>26</v>
      </c>
      <c r="K55" s="196" t="s">
        <v>16</v>
      </c>
      <c r="L55" s="197"/>
      <c r="M55" s="43" t="s">
        <v>15</v>
      </c>
      <c r="N55" s="126"/>
      <c r="O55" s="125"/>
      <c r="P55" s="23"/>
      <c r="Q55" s="120"/>
      <c r="R55" s="23"/>
      <c r="S55" s="27"/>
      <c r="T55" s="23"/>
      <c r="U55" s="23"/>
      <c r="V55" s="41"/>
      <c r="X55" s="1"/>
      <c r="Y55" s="1"/>
      <c r="Z55" s="1"/>
      <c r="AA55" s="1"/>
      <c r="AI55" s="42"/>
      <c r="AJ55" s="42"/>
      <c r="AK55" s="42"/>
    </row>
    <row r="56" spans="1:37" ht="11.15" customHeight="1" thickBot="1">
      <c r="A56" s="166"/>
      <c r="B56" s="170"/>
      <c r="C56" s="171"/>
      <c r="D56" s="171"/>
      <c r="E56" s="171"/>
      <c r="F56" s="172"/>
      <c r="G56" s="173"/>
      <c r="H56" s="173"/>
      <c r="I56" s="173"/>
      <c r="J56" s="174"/>
      <c r="K56" s="33"/>
      <c r="L56" s="24"/>
      <c r="M56" s="111" t="s">
        <v>22</v>
      </c>
      <c r="N56" s="127">
        <v>23</v>
      </c>
      <c r="O56" s="128" t="s">
        <v>142</v>
      </c>
      <c r="P56" s="77"/>
      <c r="Q56" s="120"/>
      <c r="R56" s="23"/>
      <c r="S56" s="27"/>
      <c r="T56" s="23"/>
      <c r="U56" s="23"/>
      <c r="V56" s="41"/>
      <c r="X56" s="1"/>
      <c r="Y56" s="1"/>
      <c r="Z56" s="1"/>
      <c r="AA56" s="1"/>
    </row>
    <row r="57" spans="1:37" ht="11.15" customHeight="1">
      <c r="A57" s="166">
        <v>5</v>
      </c>
      <c r="B57" s="167" t="str">
        <f>VLOOKUP(A57,$AI$5:$AK$36,3,FALSE)</f>
        <v>院内イーグルス</v>
      </c>
      <c r="C57" s="168"/>
      <c r="D57" s="168"/>
      <c r="E57" s="168"/>
      <c r="F57" s="169"/>
      <c r="G57" s="173" t="str">
        <f>VLOOKUP(A57,$AI$5:$AK$36,2,FALSE)</f>
        <v>中</v>
      </c>
      <c r="H57" s="173"/>
      <c r="I57" s="173"/>
      <c r="J57" s="195">
        <v>27</v>
      </c>
      <c r="K57" s="33"/>
      <c r="L57" s="39"/>
      <c r="M57" s="111" t="s">
        <v>118</v>
      </c>
      <c r="N57" s="23"/>
      <c r="O57" s="26" t="s">
        <v>141</v>
      </c>
      <c r="P57" s="129"/>
      <c r="Q57" s="121"/>
      <c r="R57" s="23"/>
      <c r="S57" s="27"/>
      <c r="T57" s="23"/>
      <c r="U57" s="23"/>
      <c r="V57" s="41"/>
      <c r="X57" s="1"/>
      <c r="Y57" s="1"/>
      <c r="Z57" s="1"/>
      <c r="AA57" s="1"/>
    </row>
    <row r="58" spans="1:37" ht="11.15" customHeight="1" thickBot="1">
      <c r="A58" s="166"/>
      <c r="B58" s="170"/>
      <c r="C58" s="171"/>
      <c r="D58" s="171"/>
      <c r="E58" s="171"/>
      <c r="F58" s="172"/>
      <c r="G58" s="173"/>
      <c r="H58" s="173"/>
      <c r="I58" s="173"/>
      <c r="J58" s="195"/>
      <c r="K58" s="38" t="s">
        <v>13</v>
      </c>
      <c r="L58" s="24">
        <v>14</v>
      </c>
      <c r="M58" s="40" t="s">
        <v>12</v>
      </c>
      <c r="N58" s="28"/>
      <c r="O58" s="123"/>
      <c r="P58" s="23"/>
      <c r="Q58" s="121"/>
      <c r="R58" s="23"/>
      <c r="S58" s="27"/>
      <c r="T58" s="23"/>
      <c r="U58" s="22"/>
      <c r="V58" s="22"/>
      <c r="W58" s="1"/>
      <c r="X58" s="1"/>
      <c r="Y58" s="1"/>
      <c r="Z58" s="1"/>
      <c r="AA58" s="1"/>
      <c r="AH58" s="1"/>
    </row>
    <row r="59" spans="1:37" ht="11.15" customHeight="1" thickTop="1" thickBot="1">
      <c r="A59" s="166">
        <v>13</v>
      </c>
      <c r="B59" s="167" t="str">
        <f>VLOOKUP(A59,$AI$5:$AK$36,3,FALSE)</f>
        <v>緑町レッドイーグルス</v>
      </c>
      <c r="C59" s="168"/>
      <c r="D59" s="168"/>
      <c r="E59" s="168"/>
      <c r="F59" s="169"/>
      <c r="G59" s="173" t="str">
        <f>VLOOKUP(A59,$AI$5:$AK$36,2,FALSE)</f>
        <v>稲</v>
      </c>
      <c r="H59" s="173"/>
      <c r="I59" s="173"/>
      <c r="J59" s="174">
        <v>28</v>
      </c>
      <c r="K59" s="181" t="s">
        <v>11</v>
      </c>
      <c r="L59" s="182"/>
      <c r="M59" s="34" t="s">
        <v>10</v>
      </c>
      <c r="N59" s="23"/>
      <c r="O59" s="122"/>
      <c r="P59" s="23"/>
      <c r="Q59" s="121"/>
      <c r="R59" s="23"/>
      <c r="S59" s="27"/>
      <c r="T59" s="23"/>
      <c r="U59" s="22"/>
      <c r="V59" s="22"/>
      <c r="W59" s="1"/>
      <c r="X59" s="13"/>
      <c r="Y59" s="13"/>
      <c r="Z59" s="13"/>
      <c r="AA59" s="13"/>
      <c r="AB59" s="13"/>
      <c r="AC59" s="13"/>
      <c r="AD59" s="13"/>
      <c r="AE59" s="13"/>
      <c r="AF59" s="13"/>
      <c r="AH59" s="1"/>
      <c r="AI59" s="3" t="s">
        <v>153</v>
      </c>
    </row>
    <row r="60" spans="1:37" ht="11.15" customHeight="1" thickTop="1" thickBot="1">
      <c r="A60" s="166"/>
      <c r="B60" s="170"/>
      <c r="C60" s="171"/>
      <c r="D60" s="171"/>
      <c r="E60" s="171"/>
      <c r="F60" s="172"/>
      <c r="G60" s="173"/>
      <c r="H60" s="173"/>
      <c r="I60" s="173"/>
      <c r="J60" s="174"/>
      <c r="K60" s="33"/>
      <c r="L60" s="24"/>
      <c r="M60" s="175" t="s">
        <v>9</v>
      </c>
      <c r="N60" s="176"/>
      <c r="O60" s="176"/>
      <c r="P60" s="23">
        <v>28</v>
      </c>
      <c r="Q60" s="26" t="s">
        <v>141</v>
      </c>
      <c r="R60" s="77"/>
      <c r="S60" s="27"/>
      <c r="T60" s="23"/>
      <c r="U60" s="22"/>
      <c r="V60" s="22"/>
      <c r="W60" s="1"/>
      <c r="X60" s="35"/>
      <c r="Y60" s="35"/>
      <c r="Z60" s="35"/>
      <c r="AA60" s="35"/>
      <c r="AB60" s="35"/>
      <c r="AC60" s="35"/>
      <c r="AD60" s="35"/>
      <c r="AE60" s="35"/>
      <c r="AF60" s="35"/>
      <c r="AH60" s="1"/>
    </row>
    <row r="61" spans="1:37" ht="11.15" customHeight="1">
      <c r="A61" s="166">
        <v>16</v>
      </c>
      <c r="B61" s="167" t="str">
        <f>VLOOKUP(A61,$AI$5:$AK$36,3,FALSE)</f>
        <v>園生わかば</v>
      </c>
      <c r="C61" s="168"/>
      <c r="D61" s="168"/>
      <c r="E61" s="168"/>
      <c r="F61" s="169"/>
      <c r="G61" s="173" t="str">
        <f>VLOOKUP(A61,$AI$5:$AK$36,2,FALSE)</f>
        <v>稲</v>
      </c>
      <c r="H61" s="173"/>
      <c r="I61" s="173"/>
      <c r="J61" s="174">
        <v>29</v>
      </c>
      <c r="K61" s="33"/>
      <c r="L61" s="39"/>
      <c r="M61" s="175" t="s">
        <v>127</v>
      </c>
      <c r="N61" s="176"/>
      <c r="O61" s="176"/>
      <c r="P61" s="127"/>
      <c r="Q61" s="148" t="s">
        <v>147</v>
      </c>
      <c r="R61" s="147"/>
      <c r="S61" s="23"/>
      <c r="T61" s="23"/>
      <c r="U61" s="21"/>
      <c r="V61" s="21"/>
      <c r="W61" s="1"/>
      <c r="X61" s="35"/>
      <c r="Y61" s="35"/>
      <c r="Z61" s="35"/>
      <c r="AA61" s="35"/>
      <c r="AB61" s="35"/>
      <c r="AC61" s="35"/>
      <c r="AD61" s="35"/>
      <c r="AE61" s="35"/>
      <c r="AF61" s="35"/>
      <c r="AH61" s="1"/>
    </row>
    <row r="62" spans="1:37" ht="11.15" customHeight="1" thickBot="1">
      <c r="A62" s="166"/>
      <c r="B62" s="170"/>
      <c r="C62" s="171"/>
      <c r="D62" s="171"/>
      <c r="E62" s="171"/>
      <c r="F62" s="172"/>
      <c r="G62" s="173"/>
      <c r="H62" s="173"/>
      <c r="I62" s="173"/>
      <c r="J62" s="174"/>
      <c r="K62" s="38" t="s">
        <v>8</v>
      </c>
      <c r="L62" s="24">
        <v>15</v>
      </c>
      <c r="M62" s="37" t="s">
        <v>7</v>
      </c>
      <c r="N62" s="36"/>
      <c r="O62" s="120"/>
      <c r="P62" s="127"/>
      <c r="Q62" s="130"/>
      <c r="R62" s="23"/>
      <c r="S62" s="23"/>
      <c r="T62" s="23"/>
      <c r="U62" s="21"/>
      <c r="V62" s="21"/>
      <c r="W62" s="1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37" ht="11.15" customHeight="1" thickTop="1" thickBot="1">
      <c r="A63" s="166">
        <v>30</v>
      </c>
      <c r="B63" s="183" t="str">
        <f>VLOOKUP(A63,$AI$5:$AK$36,3,FALSE)</f>
        <v>高洲コンドルス</v>
      </c>
      <c r="C63" s="184"/>
      <c r="D63" s="184"/>
      <c r="E63" s="184"/>
      <c r="F63" s="185"/>
      <c r="G63" s="173" t="str">
        <f>VLOOKUP(A63,$AI$5:$AK$36,2,FALSE)</f>
        <v>美</v>
      </c>
      <c r="H63" s="173"/>
      <c r="I63" s="173"/>
      <c r="J63" s="174">
        <v>30</v>
      </c>
      <c r="K63" s="181" t="s">
        <v>6</v>
      </c>
      <c r="L63" s="182"/>
      <c r="M63" s="34" t="s">
        <v>3</v>
      </c>
      <c r="N63" s="126"/>
      <c r="O63" s="130"/>
      <c r="P63" s="127"/>
      <c r="Q63" s="130"/>
      <c r="R63" s="23"/>
      <c r="S63" s="23"/>
      <c r="T63" s="23"/>
      <c r="U63" s="21"/>
      <c r="V63" s="21"/>
      <c r="W63" s="1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7" ht="11.15" customHeight="1" thickTop="1" thickBot="1">
      <c r="A64" s="166"/>
      <c r="B64" s="186"/>
      <c r="C64" s="187"/>
      <c r="D64" s="187"/>
      <c r="E64" s="187"/>
      <c r="F64" s="188"/>
      <c r="G64" s="173"/>
      <c r="H64" s="173"/>
      <c r="I64" s="173"/>
      <c r="J64" s="174"/>
      <c r="K64" s="33"/>
      <c r="L64" s="24"/>
      <c r="M64" s="111" t="s">
        <v>5</v>
      </c>
      <c r="N64" s="127">
        <v>24</v>
      </c>
      <c r="O64" s="128" t="s">
        <v>143</v>
      </c>
      <c r="P64" s="146"/>
      <c r="Q64" s="130"/>
      <c r="R64" s="23"/>
      <c r="S64" s="23"/>
      <c r="T64" s="23"/>
      <c r="U64" s="21"/>
      <c r="V64" s="21"/>
      <c r="W64" s="1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9" ht="11.15" customHeight="1" thickBot="1">
      <c r="A65" s="166">
        <v>27</v>
      </c>
      <c r="B65" s="167" t="str">
        <f>VLOOKUP(A65,$AI$5:$AK$36,3,FALSE)</f>
        <v>誉田ベアーズ</v>
      </c>
      <c r="C65" s="168"/>
      <c r="D65" s="168"/>
      <c r="E65" s="168"/>
      <c r="F65" s="169"/>
      <c r="G65" s="173" t="str">
        <f>VLOOKUP(A65,$AI$5:$AK$36,2,FALSE)</f>
        <v>緑</v>
      </c>
      <c r="H65" s="173"/>
      <c r="I65" s="173"/>
      <c r="J65" s="174">
        <v>31</v>
      </c>
      <c r="K65" s="33"/>
      <c r="L65" s="32"/>
      <c r="M65" s="111" t="s">
        <v>121</v>
      </c>
      <c r="N65" s="23"/>
      <c r="O65" s="26" t="s">
        <v>144</v>
      </c>
      <c r="P65" s="23"/>
      <c r="Q65" s="120"/>
      <c r="R65" s="23"/>
      <c r="S65" s="23"/>
      <c r="T65" s="23"/>
      <c r="U65" s="21"/>
      <c r="V65" s="21"/>
      <c r="W65" s="1"/>
      <c r="X65" s="1"/>
      <c r="Y65" s="1"/>
      <c r="Z65" s="1"/>
      <c r="AA65" s="1"/>
    </row>
    <row r="66" spans="1:39" ht="11.15" customHeight="1" thickTop="1" thickBot="1">
      <c r="A66" s="166"/>
      <c r="B66" s="170"/>
      <c r="C66" s="171"/>
      <c r="D66" s="171"/>
      <c r="E66" s="171"/>
      <c r="F66" s="172"/>
      <c r="G66" s="173"/>
      <c r="H66" s="173"/>
      <c r="I66" s="173"/>
      <c r="J66" s="174"/>
      <c r="K66" s="31" t="s">
        <v>4</v>
      </c>
      <c r="L66" s="30">
        <v>16</v>
      </c>
      <c r="M66" s="29" t="s">
        <v>3</v>
      </c>
      <c r="N66" s="28"/>
      <c r="O66" s="121"/>
      <c r="P66" s="23"/>
      <c r="Q66" s="120"/>
      <c r="R66" s="23"/>
      <c r="S66" s="23"/>
      <c r="T66" s="22"/>
      <c r="U66" s="21"/>
      <c r="V66" s="21"/>
      <c r="W66" s="1"/>
      <c r="X66" s="1"/>
      <c r="Y66" s="1"/>
      <c r="Z66" s="1"/>
      <c r="AA66" s="1"/>
    </row>
    <row r="67" spans="1:39" ht="11.15" customHeight="1" thickTop="1">
      <c r="A67" s="166">
        <v>6</v>
      </c>
      <c r="B67" s="167" t="str">
        <f>VLOOKUP(A67,$AI$5:$AK$36,3,FALSE)</f>
        <v>花見川ツインズ</v>
      </c>
      <c r="C67" s="168"/>
      <c r="D67" s="168"/>
      <c r="E67" s="168"/>
      <c r="F67" s="169"/>
      <c r="G67" s="173" t="str">
        <f>VLOOKUP(A67,$AI$5:$AK$36,2,FALSE)</f>
        <v>花</v>
      </c>
      <c r="H67" s="173"/>
      <c r="I67" s="173"/>
      <c r="J67" s="174">
        <v>32</v>
      </c>
      <c r="K67" s="196" t="s">
        <v>2</v>
      </c>
      <c r="L67" s="197"/>
      <c r="M67" s="26" t="s">
        <v>1</v>
      </c>
      <c r="N67" s="23"/>
      <c r="O67" s="120"/>
      <c r="P67" s="23"/>
      <c r="Q67" s="120"/>
      <c r="R67" s="23"/>
      <c r="S67" s="23"/>
      <c r="T67" s="22"/>
      <c r="U67" s="21"/>
      <c r="V67" s="21"/>
      <c r="W67" s="1"/>
      <c r="X67" s="1"/>
      <c r="Y67" s="1"/>
      <c r="Z67" s="1"/>
      <c r="AA67" s="1"/>
    </row>
    <row r="68" spans="1:39" ht="11.15" customHeight="1">
      <c r="A68" s="166"/>
      <c r="B68" s="170"/>
      <c r="C68" s="171"/>
      <c r="D68" s="171"/>
      <c r="E68" s="171"/>
      <c r="F68" s="172"/>
      <c r="G68" s="173"/>
      <c r="H68" s="173"/>
      <c r="I68" s="173"/>
      <c r="J68" s="174"/>
      <c r="K68" s="25"/>
      <c r="L68" s="24"/>
      <c r="M68" s="23"/>
      <c r="N68" s="23"/>
      <c r="O68" s="120"/>
      <c r="P68" s="22"/>
      <c r="Q68" s="143"/>
      <c r="R68" s="22"/>
      <c r="S68" s="22"/>
      <c r="T68" s="22"/>
      <c r="U68" s="21"/>
      <c r="V68" s="21"/>
      <c r="W68" s="1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9" s="13" customFormat="1" ht="10.75" customHeight="1">
      <c r="B69" s="208"/>
      <c r="C69" s="209"/>
      <c r="D69" s="20"/>
      <c r="E69" s="18"/>
      <c r="F69" s="18"/>
      <c r="G69" s="18"/>
      <c r="H69" s="18"/>
      <c r="I69" s="18"/>
      <c r="J69" s="18"/>
      <c r="K69" s="19"/>
      <c r="L69" s="19"/>
      <c r="M69" s="18"/>
      <c r="N69" s="18"/>
      <c r="O69" s="124"/>
      <c r="P69" s="18"/>
      <c r="Q69" s="124"/>
      <c r="R69" s="18"/>
      <c r="S69" s="18"/>
      <c r="T69" s="18"/>
      <c r="U69" s="15"/>
      <c r="V69" s="16"/>
      <c r="W69" s="15"/>
      <c r="X69" s="17"/>
      <c r="Y69" s="17"/>
      <c r="Z69" s="17"/>
      <c r="AA69" s="17"/>
      <c r="AB69" s="17"/>
      <c r="AC69" s="17"/>
      <c r="AD69" s="17"/>
      <c r="AE69" s="17"/>
      <c r="AF69" s="17"/>
      <c r="AI69" s="3"/>
      <c r="AJ69" s="3"/>
      <c r="AK69" s="3"/>
      <c r="AM69" s="14"/>
    </row>
    <row r="70" spans="1:39" s="112" customFormat="1" ht="9.65" customHeight="1">
      <c r="B70" s="189" t="s">
        <v>0</v>
      </c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1"/>
      <c r="R70" s="191"/>
      <c r="S70" s="191"/>
      <c r="T70" s="191"/>
      <c r="U70" s="191"/>
      <c r="V70" s="191"/>
      <c r="W70" s="191"/>
      <c r="AI70" s="113"/>
      <c r="AJ70" s="113"/>
      <c r="AK70" s="113"/>
    </row>
    <row r="71" spans="1:39" s="112" customFormat="1" ht="9.65" customHeight="1">
      <c r="B71" s="114"/>
      <c r="D71" s="115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8"/>
      <c r="P71" s="116"/>
      <c r="Q71" s="118"/>
      <c r="R71" s="116"/>
      <c r="S71" s="116"/>
      <c r="T71" s="116"/>
      <c r="U71" s="116"/>
      <c r="AI71" s="113"/>
      <c r="AJ71" s="113"/>
      <c r="AK71" s="113"/>
    </row>
    <row r="72" spans="1:39" s="112" customFormat="1" ht="9.65" customHeight="1">
      <c r="B72" s="205" t="s">
        <v>112</v>
      </c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7"/>
      <c r="R72" s="207"/>
      <c r="S72" s="207"/>
      <c r="T72" s="207"/>
      <c r="U72" s="207"/>
      <c r="V72" s="207"/>
      <c r="W72" s="207"/>
      <c r="X72" s="117"/>
      <c r="Y72" s="117"/>
      <c r="Z72" s="117"/>
      <c r="AA72" s="117"/>
      <c r="AB72" s="117"/>
      <c r="AC72" s="117"/>
      <c r="AD72" s="117"/>
      <c r="AE72" s="117"/>
      <c r="AI72" s="113"/>
      <c r="AJ72" s="113"/>
      <c r="AK72" s="113"/>
    </row>
    <row r="73" spans="1:39" s="151" customFormat="1" ht="9.65" customHeight="1">
      <c r="B73" s="238" t="s">
        <v>128</v>
      </c>
      <c r="C73" s="239"/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40"/>
      <c r="R73" s="240"/>
      <c r="S73" s="240"/>
      <c r="T73" s="240"/>
      <c r="U73" s="240"/>
      <c r="V73" s="240"/>
      <c r="W73" s="240"/>
      <c r="X73" s="152"/>
      <c r="Y73" s="152"/>
      <c r="Z73" s="152"/>
      <c r="AA73" s="152"/>
      <c r="AB73" s="152"/>
      <c r="AC73" s="152"/>
      <c r="AD73" s="152"/>
      <c r="AE73" s="152"/>
      <c r="AI73" s="153"/>
      <c r="AJ73" s="153"/>
      <c r="AK73" s="153"/>
      <c r="AM73" s="112"/>
    </row>
    <row r="74" spans="1:39" s="151" customFormat="1" ht="9.65" customHeight="1">
      <c r="B74" s="238" t="s">
        <v>129</v>
      </c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40"/>
      <c r="R74" s="240"/>
      <c r="S74" s="240"/>
      <c r="T74" s="240"/>
      <c r="U74" s="240"/>
      <c r="V74" s="240"/>
      <c r="W74" s="240"/>
      <c r="X74" s="152"/>
      <c r="Y74" s="152"/>
      <c r="Z74" s="152"/>
      <c r="AA74" s="152"/>
      <c r="AB74" s="152"/>
      <c r="AC74" s="152"/>
      <c r="AD74" s="152"/>
      <c r="AE74" s="152"/>
      <c r="AI74" s="153"/>
      <c r="AJ74" s="153"/>
      <c r="AK74" s="153"/>
      <c r="AM74" s="112"/>
    </row>
    <row r="75" spans="1:39" s="154" customFormat="1" ht="9.65" customHeight="1">
      <c r="B75" s="241" t="s">
        <v>130</v>
      </c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3"/>
      <c r="R75" s="243"/>
      <c r="S75" s="243"/>
      <c r="T75" s="243"/>
      <c r="U75" s="243"/>
      <c r="V75" s="243"/>
      <c r="W75" s="243"/>
      <c r="X75" s="155"/>
      <c r="Y75" s="155"/>
      <c r="Z75" s="155"/>
      <c r="AA75" s="155"/>
      <c r="AB75" s="155"/>
      <c r="AC75" s="155"/>
      <c r="AD75" s="155"/>
      <c r="AE75" s="155"/>
      <c r="AI75" s="156"/>
      <c r="AJ75" s="156"/>
      <c r="AK75" s="156"/>
      <c r="AM75" s="157"/>
    </row>
    <row r="76" spans="1:39" ht="9.9" customHeight="1">
      <c r="A76" s="1"/>
      <c r="B76" s="1"/>
      <c r="C76" s="1"/>
      <c r="D76" s="1"/>
      <c r="E76" s="1"/>
      <c r="P76" s="12"/>
      <c r="Q76" s="144"/>
      <c r="R76" s="12"/>
      <c r="S76" s="1"/>
      <c r="T76" s="12"/>
      <c r="U76" s="1"/>
      <c r="V76" s="1"/>
      <c r="W76" s="1"/>
    </row>
    <row r="77" spans="1:39" ht="9.9" customHeight="1">
      <c r="A77" s="1"/>
      <c r="B77" s="1"/>
      <c r="C77" s="1"/>
      <c r="D77" s="1"/>
      <c r="E77" s="1"/>
    </row>
    <row r="78" spans="1:39" ht="9.9" customHeight="1">
      <c r="A78" s="1"/>
      <c r="B78" s="1"/>
      <c r="C78" s="1"/>
      <c r="D78" s="1"/>
      <c r="E78" s="1"/>
    </row>
    <row r="79" spans="1:39" ht="9.9" customHeight="1">
      <c r="A79" s="1"/>
      <c r="B79" s="1"/>
      <c r="C79" s="1"/>
      <c r="D79" s="1"/>
      <c r="E79" s="1"/>
    </row>
    <row r="80" spans="1:39" ht="9.9" customHeight="1">
      <c r="A80" s="1"/>
      <c r="B80" s="1"/>
      <c r="C80" s="1"/>
      <c r="D80" s="1"/>
      <c r="E80" s="1"/>
    </row>
    <row r="81" spans="1:39" ht="9.9" customHeight="1">
      <c r="A81" s="1"/>
      <c r="B81" s="1"/>
      <c r="C81" s="1"/>
      <c r="D81" s="1"/>
      <c r="E81" s="1"/>
    </row>
    <row r="82" spans="1:39" s="11" customFormat="1" ht="9.9" customHeight="1">
      <c r="A82" s="1"/>
      <c r="B82" s="1"/>
      <c r="C82" s="1"/>
      <c r="D82" s="1"/>
      <c r="E82" s="1"/>
      <c r="J82" s="2"/>
      <c r="K82" s="10"/>
      <c r="L82" s="9"/>
      <c r="M82" s="8"/>
      <c r="N82" s="7"/>
      <c r="O82" s="91"/>
      <c r="P82" s="7"/>
      <c r="Q82" s="91"/>
      <c r="R82" s="7"/>
      <c r="S82" s="6"/>
      <c r="T82" s="7"/>
      <c r="U82" s="6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1"/>
      <c r="AH82" s="4"/>
      <c r="AI82" s="3"/>
      <c r="AJ82" s="3"/>
      <c r="AK82" s="3"/>
      <c r="AL82" s="1"/>
      <c r="AM82" s="2"/>
    </row>
    <row r="83" spans="1:39" s="11" customFormat="1" ht="9.9" customHeight="1">
      <c r="A83" s="1"/>
      <c r="B83" s="1"/>
      <c r="C83" s="1"/>
      <c r="D83" s="1"/>
      <c r="E83" s="1"/>
      <c r="J83" s="2"/>
      <c r="K83" s="10"/>
      <c r="L83" s="9"/>
      <c r="M83" s="8"/>
      <c r="N83" s="7"/>
      <c r="O83" s="91"/>
      <c r="P83" s="7"/>
      <c r="Q83" s="91"/>
      <c r="R83" s="7"/>
      <c r="S83" s="6"/>
      <c r="T83" s="7"/>
      <c r="U83" s="6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1"/>
      <c r="AH83" s="4"/>
      <c r="AI83" s="3"/>
      <c r="AJ83" s="3"/>
      <c r="AK83" s="3"/>
      <c r="AL83" s="1"/>
      <c r="AM83" s="2"/>
    </row>
    <row r="84" spans="1:39" s="11" customFormat="1" ht="9.9" customHeight="1">
      <c r="A84" s="1"/>
      <c r="B84" s="1"/>
      <c r="C84" s="1"/>
      <c r="D84" s="1"/>
      <c r="E84" s="1"/>
      <c r="J84" s="2"/>
      <c r="K84" s="10"/>
      <c r="L84" s="9"/>
      <c r="M84" s="8"/>
      <c r="N84" s="7"/>
      <c r="O84" s="91"/>
      <c r="P84" s="7"/>
      <c r="Q84" s="91"/>
      <c r="R84" s="7"/>
      <c r="S84" s="6"/>
      <c r="T84" s="7"/>
      <c r="U84" s="6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1"/>
      <c r="AH84" s="4"/>
      <c r="AI84" s="3"/>
      <c r="AJ84" s="3"/>
      <c r="AK84" s="3"/>
      <c r="AL84" s="1"/>
      <c r="AM84" s="2"/>
    </row>
    <row r="85" spans="1:39" s="11" customFormat="1" ht="9.9" customHeight="1">
      <c r="A85" s="1"/>
      <c r="B85" s="1"/>
      <c r="C85" s="1"/>
      <c r="D85" s="1"/>
      <c r="E85" s="1"/>
      <c r="J85" s="2"/>
      <c r="K85" s="10"/>
      <c r="L85" s="9"/>
      <c r="M85" s="8"/>
      <c r="N85" s="7"/>
      <c r="O85" s="91"/>
      <c r="P85" s="7"/>
      <c r="Q85" s="91"/>
      <c r="R85" s="7"/>
      <c r="S85" s="6"/>
      <c r="T85" s="7"/>
      <c r="U85" s="6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1"/>
      <c r="AH85" s="4"/>
      <c r="AI85" s="3"/>
      <c r="AJ85" s="3"/>
      <c r="AK85" s="3"/>
      <c r="AL85" s="1"/>
      <c r="AM85" s="2"/>
    </row>
    <row r="86" spans="1:39" s="11" customFormat="1" ht="9.9" customHeight="1">
      <c r="A86" s="1"/>
      <c r="B86" s="1"/>
      <c r="C86" s="1"/>
      <c r="D86" s="1"/>
      <c r="E86" s="1"/>
      <c r="J86" s="2"/>
      <c r="K86" s="10"/>
      <c r="L86" s="9"/>
      <c r="M86" s="8"/>
      <c r="N86" s="7"/>
      <c r="O86" s="91"/>
      <c r="P86" s="7"/>
      <c r="Q86" s="91"/>
      <c r="R86" s="7"/>
      <c r="S86" s="6"/>
      <c r="T86" s="7"/>
      <c r="U86" s="6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"/>
      <c r="AH86" s="4"/>
      <c r="AI86" s="3"/>
      <c r="AJ86" s="3"/>
      <c r="AK86" s="3"/>
      <c r="AL86" s="1"/>
      <c r="AM86" s="2"/>
    </row>
    <row r="87" spans="1:39" s="11" customFormat="1" ht="9.9" customHeight="1">
      <c r="A87" s="1"/>
      <c r="B87" s="1"/>
      <c r="C87" s="1"/>
      <c r="D87" s="1"/>
      <c r="E87" s="1"/>
      <c r="J87" s="2"/>
      <c r="K87" s="10"/>
      <c r="L87" s="9"/>
      <c r="M87" s="8"/>
      <c r="N87" s="7"/>
      <c r="O87" s="91"/>
      <c r="P87" s="7"/>
      <c r="Q87" s="91"/>
      <c r="R87" s="7"/>
      <c r="S87" s="6"/>
      <c r="T87" s="7"/>
      <c r="U87" s="6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"/>
      <c r="AH87" s="4"/>
      <c r="AI87" s="3"/>
      <c r="AJ87" s="3"/>
      <c r="AK87" s="3"/>
      <c r="AL87" s="1"/>
      <c r="AM87" s="2"/>
    </row>
    <row r="88" spans="1:39" s="11" customFormat="1" ht="9.9" customHeight="1">
      <c r="A88" s="1"/>
      <c r="B88" s="1"/>
      <c r="C88" s="1"/>
      <c r="D88" s="1"/>
      <c r="E88" s="1"/>
      <c r="J88" s="2"/>
      <c r="K88" s="10"/>
      <c r="L88" s="9"/>
      <c r="M88" s="8"/>
      <c r="N88" s="7"/>
      <c r="O88" s="91"/>
      <c r="P88" s="7"/>
      <c r="Q88" s="91"/>
      <c r="R88" s="7"/>
      <c r="S88" s="6"/>
      <c r="T88" s="7"/>
      <c r="U88" s="6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1"/>
      <c r="AH88" s="4"/>
      <c r="AI88" s="3"/>
      <c r="AJ88" s="3"/>
      <c r="AK88" s="3"/>
      <c r="AL88" s="1"/>
      <c r="AM88" s="2"/>
    </row>
    <row r="89" spans="1:39" s="11" customFormat="1">
      <c r="A89" s="1"/>
      <c r="B89" s="1"/>
      <c r="C89" s="1"/>
      <c r="D89" s="1"/>
      <c r="E89" s="1"/>
      <c r="J89" s="2"/>
      <c r="K89" s="10"/>
      <c r="L89" s="9"/>
      <c r="M89" s="8"/>
      <c r="N89" s="7"/>
      <c r="O89" s="91"/>
      <c r="P89" s="7"/>
      <c r="Q89" s="91"/>
      <c r="R89" s="7"/>
      <c r="S89" s="6"/>
      <c r="T89" s="7"/>
      <c r="U89" s="6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1"/>
      <c r="AH89" s="4"/>
      <c r="AI89" s="3"/>
      <c r="AJ89" s="3"/>
      <c r="AK89" s="3"/>
      <c r="AL89" s="1"/>
      <c r="AM89" s="2"/>
    </row>
    <row r="90" spans="1:39" s="11" customFormat="1">
      <c r="A90" s="1"/>
      <c r="B90" s="1"/>
      <c r="C90" s="1"/>
      <c r="D90" s="1"/>
      <c r="E90" s="1"/>
      <c r="J90" s="2"/>
      <c r="K90" s="10"/>
      <c r="L90" s="9"/>
      <c r="M90" s="8"/>
      <c r="N90" s="7"/>
      <c r="O90" s="91"/>
      <c r="P90" s="7"/>
      <c r="Q90" s="91"/>
      <c r="R90" s="7"/>
      <c r="S90" s="6"/>
      <c r="T90" s="7"/>
      <c r="U90" s="6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1"/>
      <c r="AH90" s="4"/>
      <c r="AI90" s="3"/>
      <c r="AJ90" s="3"/>
      <c r="AK90" s="3"/>
      <c r="AL90" s="1"/>
      <c r="AM90" s="2"/>
    </row>
    <row r="91" spans="1:39" s="11" customFormat="1">
      <c r="A91" s="1"/>
      <c r="B91" s="1"/>
      <c r="C91" s="1"/>
      <c r="D91" s="1"/>
      <c r="E91" s="1"/>
      <c r="J91" s="2"/>
      <c r="K91" s="10"/>
      <c r="L91" s="9"/>
      <c r="M91" s="8"/>
      <c r="N91" s="7"/>
      <c r="O91" s="91"/>
      <c r="P91" s="7"/>
      <c r="Q91" s="91"/>
      <c r="R91" s="7"/>
      <c r="S91" s="6"/>
      <c r="T91" s="7"/>
      <c r="U91" s="6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1"/>
      <c r="AH91" s="4"/>
      <c r="AI91" s="3"/>
      <c r="AJ91" s="3"/>
      <c r="AK91" s="3"/>
      <c r="AL91" s="1"/>
      <c r="AM91" s="2"/>
    </row>
    <row r="92" spans="1:39" s="11" customFormat="1">
      <c r="A92" s="1"/>
      <c r="B92" s="1"/>
      <c r="C92" s="1"/>
      <c r="D92" s="1"/>
      <c r="E92" s="1"/>
      <c r="J92" s="2"/>
      <c r="K92" s="10"/>
      <c r="L92" s="9"/>
      <c r="M92" s="8"/>
      <c r="N92" s="7"/>
      <c r="O92" s="91"/>
      <c r="P92" s="7"/>
      <c r="Q92" s="91"/>
      <c r="R92" s="7"/>
      <c r="S92" s="6"/>
      <c r="T92" s="7"/>
      <c r="U92" s="6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1"/>
      <c r="AH92" s="4"/>
      <c r="AI92" s="3"/>
      <c r="AJ92" s="3"/>
      <c r="AK92" s="3"/>
      <c r="AL92" s="1"/>
      <c r="AM92" s="2"/>
    </row>
    <row r="93" spans="1:39" s="11" customFormat="1">
      <c r="A93" s="1"/>
      <c r="B93" s="1"/>
      <c r="C93" s="1"/>
      <c r="D93" s="1"/>
      <c r="E93" s="1"/>
      <c r="J93" s="2"/>
      <c r="K93" s="10"/>
      <c r="L93" s="9"/>
      <c r="M93" s="8"/>
      <c r="N93" s="7"/>
      <c r="O93" s="91"/>
      <c r="P93" s="7"/>
      <c r="Q93" s="91"/>
      <c r="R93" s="7"/>
      <c r="S93" s="6"/>
      <c r="T93" s="7"/>
      <c r="U93" s="6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1"/>
      <c r="AH93" s="4"/>
      <c r="AI93" s="3"/>
      <c r="AJ93" s="3"/>
      <c r="AK93" s="3"/>
      <c r="AL93" s="1"/>
      <c r="AM93" s="2"/>
    </row>
    <row r="94" spans="1:39" s="11" customFormat="1">
      <c r="A94" s="1"/>
      <c r="B94" s="1"/>
      <c r="C94" s="1"/>
      <c r="D94" s="1"/>
      <c r="E94" s="1"/>
      <c r="J94" s="2"/>
      <c r="K94" s="10"/>
      <c r="L94" s="9"/>
      <c r="M94" s="8"/>
      <c r="N94" s="7"/>
      <c r="O94" s="91"/>
      <c r="P94" s="7"/>
      <c r="Q94" s="91"/>
      <c r="R94" s="7"/>
      <c r="S94" s="6"/>
      <c r="T94" s="7"/>
      <c r="U94" s="6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1"/>
      <c r="AH94" s="4"/>
      <c r="AI94" s="3"/>
      <c r="AJ94" s="3"/>
      <c r="AK94" s="3"/>
      <c r="AL94" s="1"/>
      <c r="AM94" s="2"/>
    </row>
    <row r="95" spans="1:39" s="11" customFormat="1">
      <c r="A95" s="1"/>
      <c r="B95" s="1"/>
      <c r="C95" s="1"/>
      <c r="D95" s="1"/>
      <c r="E95" s="1"/>
      <c r="J95" s="2"/>
      <c r="K95" s="10"/>
      <c r="L95" s="9"/>
      <c r="M95" s="8"/>
      <c r="N95" s="7"/>
      <c r="O95" s="91"/>
      <c r="P95" s="7"/>
      <c r="Q95" s="91"/>
      <c r="R95" s="7"/>
      <c r="S95" s="6"/>
      <c r="T95" s="7"/>
      <c r="U95" s="6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1"/>
      <c r="AH95" s="4"/>
      <c r="AI95" s="3"/>
      <c r="AJ95" s="3"/>
      <c r="AK95" s="3"/>
      <c r="AL95" s="1"/>
      <c r="AM95" s="2"/>
    </row>
    <row r="96" spans="1:39" s="11" customFormat="1">
      <c r="A96" s="1"/>
      <c r="B96" s="1"/>
      <c r="C96" s="1"/>
      <c r="D96" s="1"/>
      <c r="E96" s="1"/>
      <c r="J96" s="2"/>
      <c r="K96" s="10"/>
      <c r="L96" s="9"/>
      <c r="M96" s="8"/>
      <c r="N96" s="7"/>
      <c r="O96" s="91"/>
      <c r="P96" s="7"/>
      <c r="Q96" s="91"/>
      <c r="R96" s="7"/>
      <c r="S96" s="6"/>
      <c r="T96" s="7"/>
      <c r="U96" s="6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1"/>
      <c r="AH96" s="4"/>
      <c r="AI96" s="3"/>
      <c r="AJ96" s="3"/>
      <c r="AK96" s="3"/>
      <c r="AL96" s="1"/>
      <c r="AM96" s="2"/>
    </row>
    <row r="97" spans="1:39" s="11" customFormat="1">
      <c r="A97" s="1"/>
      <c r="B97" s="1"/>
      <c r="C97" s="1"/>
      <c r="D97" s="1"/>
      <c r="E97" s="1"/>
      <c r="J97" s="2"/>
      <c r="K97" s="10"/>
      <c r="L97" s="9"/>
      <c r="M97" s="8"/>
      <c r="N97" s="7"/>
      <c r="O97" s="91"/>
      <c r="P97" s="7"/>
      <c r="Q97" s="91"/>
      <c r="R97" s="7"/>
      <c r="S97" s="6"/>
      <c r="T97" s="7"/>
      <c r="U97" s="6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1"/>
      <c r="AH97" s="4"/>
      <c r="AI97" s="3"/>
      <c r="AJ97" s="3"/>
      <c r="AK97" s="3"/>
      <c r="AL97" s="1"/>
      <c r="AM97" s="2"/>
    </row>
    <row r="98" spans="1:39" s="11" customFormat="1">
      <c r="A98" s="1"/>
      <c r="B98" s="1"/>
      <c r="C98" s="1"/>
      <c r="D98" s="1"/>
      <c r="E98" s="1"/>
      <c r="J98" s="2"/>
      <c r="K98" s="10"/>
      <c r="L98" s="9"/>
      <c r="M98" s="8"/>
      <c r="N98" s="7"/>
      <c r="O98" s="91"/>
      <c r="P98" s="7"/>
      <c r="Q98" s="91"/>
      <c r="R98" s="7"/>
      <c r="S98" s="6"/>
      <c r="T98" s="7"/>
      <c r="U98" s="6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1"/>
      <c r="AH98" s="4"/>
      <c r="AI98" s="3"/>
      <c r="AJ98" s="3"/>
      <c r="AK98" s="3"/>
      <c r="AL98" s="1"/>
      <c r="AM98" s="2"/>
    </row>
    <row r="99" spans="1:39" s="11" customFormat="1">
      <c r="A99" s="1"/>
      <c r="B99" s="1"/>
      <c r="C99" s="1"/>
      <c r="D99" s="1"/>
      <c r="E99" s="1"/>
      <c r="J99" s="2"/>
      <c r="K99" s="10"/>
      <c r="L99" s="9"/>
      <c r="M99" s="8"/>
      <c r="N99" s="7"/>
      <c r="O99" s="91"/>
      <c r="P99" s="7"/>
      <c r="Q99" s="91"/>
      <c r="R99" s="7"/>
      <c r="S99" s="6"/>
      <c r="T99" s="7"/>
      <c r="U99" s="6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1"/>
      <c r="AH99" s="4"/>
      <c r="AI99" s="3"/>
      <c r="AJ99" s="3"/>
      <c r="AK99" s="3"/>
      <c r="AL99" s="1"/>
      <c r="AM99" s="2"/>
    </row>
    <row r="100" spans="1:39" s="11" customFormat="1">
      <c r="A100" s="1"/>
      <c r="B100" s="1"/>
      <c r="C100" s="1"/>
      <c r="D100" s="1"/>
      <c r="E100" s="1"/>
      <c r="J100" s="2"/>
      <c r="K100" s="10"/>
      <c r="L100" s="9"/>
      <c r="M100" s="8"/>
      <c r="N100" s="7"/>
      <c r="O100" s="91"/>
      <c r="P100" s="7"/>
      <c r="Q100" s="91"/>
      <c r="R100" s="7"/>
      <c r="S100" s="6"/>
      <c r="T100" s="7"/>
      <c r="U100" s="6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1"/>
      <c r="AH100" s="4"/>
      <c r="AI100" s="3"/>
      <c r="AJ100" s="3"/>
      <c r="AK100" s="3"/>
      <c r="AL100" s="1"/>
      <c r="AM100" s="2"/>
    </row>
    <row r="101" spans="1:39" s="11" customFormat="1">
      <c r="A101" s="1"/>
      <c r="B101" s="1"/>
      <c r="C101" s="1"/>
      <c r="D101" s="1"/>
      <c r="E101" s="1"/>
      <c r="J101" s="2"/>
      <c r="K101" s="10"/>
      <c r="L101" s="9"/>
      <c r="M101" s="8"/>
      <c r="N101" s="7"/>
      <c r="O101" s="91"/>
      <c r="P101" s="7"/>
      <c r="Q101" s="91"/>
      <c r="R101" s="7"/>
      <c r="S101" s="6"/>
      <c r="T101" s="7"/>
      <c r="U101" s="6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1"/>
      <c r="AH101" s="4"/>
      <c r="AI101" s="3"/>
      <c r="AJ101" s="3"/>
      <c r="AK101" s="3"/>
      <c r="AL101" s="1"/>
      <c r="AM101" s="2"/>
    </row>
    <row r="102" spans="1:39" s="11" customFormat="1">
      <c r="A102" s="1"/>
      <c r="B102" s="1"/>
      <c r="C102" s="1"/>
      <c r="D102" s="1"/>
      <c r="E102" s="1"/>
      <c r="J102" s="2"/>
      <c r="K102" s="10"/>
      <c r="L102" s="9"/>
      <c r="M102" s="8"/>
      <c r="N102" s="7"/>
      <c r="O102" s="91"/>
      <c r="P102" s="7"/>
      <c r="Q102" s="91"/>
      <c r="R102" s="7"/>
      <c r="S102" s="6"/>
      <c r="T102" s="7"/>
      <c r="U102" s="6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1"/>
      <c r="AH102" s="4"/>
      <c r="AI102" s="3"/>
      <c r="AJ102" s="3"/>
      <c r="AK102" s="3"/>
      <c r="AL102" s="1"/>
      <c r="AM102" s="2"/>
    </row>
    <row r="103" spans="1:39" s="11" customFormat="1">
      <c r="A103" s="1"/>
      <c r="B103" s="1"/>
      <c r="C103" s="1"/>
      <c r="D103" s="1"/>
      <c r="E103" s="1"/>
      <c r="J103" s="2"/>
      <c r="K103" s="10"/>
      <c r="L103" s="9"/>
      <c r="M103" s="8"/>
      <c r="N103" s="7"/>
      <c r="O103" s="91"/>
      <c r="P103" s="7"/>
      <c r="Q103" s="91"/>
      <c r="R103" s="7"/>
      <c r="S103" s="6"/>
      <c r="T103" s="7"/>
      <c r="U103" s="6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1"/>
      <c r="AH103" s="4"/>
      <c r="AI103" s="3"/>
      <c r="AJ103" s="3"/>
      <c r="AK103" s="3"/>
      <c r="AL103" s="1"/>
      <c r="AM103" s="2"/>
    </row>
  </sheetData>
  <mergeCells count="195">
    <mergeCell ref="U35:V36"/>
    <mergeCell ref="U37:V38"/>
    <mergeCell ref="B73:W73"/>
    <mergeCell ref="B74:W74"/>
    <mergeCell ref="B75:W75"/>
    <mergeCell ref="A5:A6"/>
    <mergeCell ref="B5:F6"/>
    <mergeCell ref="G5:I6"/>
    <mergeCell ref="J5:J6"/>
    <mergeCell ref="Y5:AA5"/>
    <mergeCell ref="Y6:AA6"/>
    <mergeCell ref="A11:A12"/>
    <mergeCell ref="B11:F12"/>
    <mergeCell ref="G11:I12"/>
    <mergeCell ref="J11:J12"/>
    <mergeCell ref="O20:Q20"/>
    <mergeCell ref="K11:L11"/>
    <mergeCell ref="Y9:AA9"/>
    <mergeCell ref="Y10:AA10"/>
    <mergeCell ref="A7:A8"/>
    <mergeCell ref="B7:F8"/>
    <mergeCell ref="G7:I8"/>
    <mergeCell ref="J7:J8"/>
    <mergeCell ref="K7:L7"/>
    <mergeCell ref="Y7:AA7"/>
    <mergeCell ref="Y8:AA8"/>
    <mergeCell ref="G19:I20"/>
    <mergeCell ref="J19:J20"/>
    <mergeCell ref="K19:L19"/>
    <mergeCell ref="A13:A14"/>
    <mergeCell ref="B3:F3"/>
    <mergeCell ref="G3:I3"/>
    <mergeCell ref="K3:L3"/>
    <mergeCell ref="M3:W3"/>
    <mergeCell ref="B4:F4"/>
    <mergeCell ref="G4:I4"/>
    <mergeCell ref="K4:L4"/>
    <mergeCell ref="M4:N4"/>
    <mergeCell ref="O4:P4"/>
    <mergeCell ref="Q4:R4"/>
    <mergeCell ref="S4:T4"/>
    <mergeCell ref="X32:AF32"/>
    <mergeCell ref="G29:I30"/>
    <mergeCell ref="J29:J30"/>
    <mergeCell ref="A27:A28"/>
    <mergeCell ref="A9:A10"/>
    <mergeCell ref="B9:F10"/>
    <mergeCell ref="G9:I10"/>
    <mergeCell ref="J9:J10"/>
    <mergeCell ref="A21:A22"/>
    <mergeCell ref="B21:F22"/>
    <mergeCell ref="G21:I22"/>
    <mergeCell ref="J21:J22"/>
    <mergeCell ref="M13:O13"/>
    <mergeCell ref="A15:A16"/>
    <mergeCell ref="B15:F16"/>
    <mergeCell ref="G15:I16"/>
    <mergeCell ref="J15:J16"/>
    <mergeCell ref="K15:L15"/>
    <mergeCell ref="A17:A18"/>
    <mergeCell ref="B17:F18"/>
    <mergeCell ref="G17:I18"/>
    <mergeCell ref="J17:J18"/>
    <mergeCell ref="A19:A20"/>
    <mergeCell ref="B19:F20"/>
    <mergeCell ref="X35:AF35"/>
    <mergeCell ref="Q36:S37"/>
    <mergeCell ref="X36:AF37"/>
    <mergeCell ref="A37:A38"/>
    <mergeCell ref="B13:F14"/>
    <mergeCell ref="G13:I14"/>
    <mergeCell ref="J13:J14"/>
    <mergeCell ref="A23:A24"/>
    <mergeCell ref="B23:F24"/>
    <mergeCell ref="G23:I24"/>
    <mergeCell ref="J23:J24"/>
    <mergeCell ref="K23:L23"/>
    <mergeCell ref="X38:AF38"/>
    <mergeCell ref="X27:AF27"/>
    <mergeCell ref="X28:AF29"/>
    <mergeCell ref="A29:A30"/>
    <mergeCell ref="B29:F30"/>
    <mergeCell ref="M29:O29"/>
    <mergeCell ref="X30:AF31"/>
    <mergeCell ref="A31:A32"/>
    <mergeCell ref="B31:F32"/>
    <mergeCell ref="G31:I32"/>
    <mergeCell ref="J31:J32"/>
    <mergeCell ref="K31:L31"/>
    <mergeCell ref="X39:AF40"/>
    <mergeCell ref="A51:A52"/>
    <mergeCell ref="B51:F52"/>
    <mergeCell ref="G51:I52"/>
    <mergeCell ref="J51:J52"/>
    <mergeCell ref="K51:L51"/>
    <mergeCell ref="O52:Q52"/>
    <mergeCell ref="A41:A42"/>
    <mergeCell ref="B41:F42"/>
    <mergeCell ref="G41:I42"/>
    <mergeCell ref="J41:J42"/>
    <mergeCell ref="A47:A48"/>
    <mergeCell ref="B47:F48"/>
    <mergeCell ref="G47:I48"/>
    <mergeCell ref="J47:J48"/>
    <mergeCell ref="K47:L47"/>
    <mergeCell ref="A49:A50"/>
    <mergeCell ref="B49:F50"/>
    <mergeCell ref="G49:I50"/>
    <mergeCell ref="X41:AF41"/>
    <mergeCell ref="X44:AF45"/>
    <mergeCell ref="A45:A46"/>
    <mergeCell ref="B45:F46"/>
    <mergeCell ref="G45:I46"/>
    <mergeCell ref="X42:AF43"/>
    <mergeCell ref="A43:A44"/>
    <mergeCell ref="B43:F44"/>
    <mergeCell ref="G43:I44"/>
    <mergeCell ref="B72:W72"/>
    <mergeCell ref="A67:A68"/>
    <mergeCell ref="B67:F68"/>
    <mergeCell ref="G67:I68"/>
    <mergeCell ref="J67:J68"/>
    <mergeCell ref="K67:L67"/>
    <mergeCell ref="B69:C69"/>
    <mergeCell ref="A57:A58"/>
    <mergeCell ref="B57:F58"/>
    <mergeCell ref="G57:I58"/>
    <mergeCell ref="J57:J58"/>
    <mergeCell ref="A59:A60"/>
    <mergeCell ref="B59:F60"/>
    <mergeCell ref="G59:I60"/>
    <mergeCell ref="J59:J60"/>
    <mergeCell ref="K59:L59"/>
    <mergeCell ref="M60:O60"/>
    <mergeCell ref="A61:A62"/>
    <mergeCell ref="B61:F62"/>
    <mergeCell ref="G61:I62"/>
    <mergeCell ref="B70:W70"/>
    <mergeCell ref="K12:O12"/>
    <mergeCell ref="K28:O28"/>
    <mergeCell ref="J49:J50"/>
    <mergeCell ref="A53:A54"/>
    <mergeCell ref="B53:F54"/>
    <mergeCell ref="G53:I54"/>
    <mergeCell ref="J53:J54"/>
    <mergeCell ref="A55:A56"/>
    <mergeCell ref="B55:F56"/>
    <mergeCell ref="G55:I56"/>
    <mergeCell ref="J55:J56"/>
    <mergeCell ref="K55:L55"/>
    <mergeCell ref="A39:A40"/>
    <mergeCell ref="B39:F40"/>
    <mergeCell ref="G39:I40"/>
    <mergeCell ref="J39:J40"/>
    <mergeCell ref="K39:L39"/>
    <mergeCell ref="J43:J44"/>
    <mergeCell ref="K43:L43"/>
    <mergeCell ref="B37:F38"/>
    <mergeCell ref="G37:I38"/>
    <mergeCell ref="J37:J38"/>
    <mergeCell ref="B27:F28"/>
    <mergeCell ref="M21:Q21"/>
    <mergeCell ref="M53:Q53"/>
    <mergeCell ref="G63:I64"/>
    <mergeCell ref="J63:J64"/>
    <mergeCell ref="K63:L63"/>
    <mergeCell ref="J61:J62"/>
    <mergeCell ref="M61:O61"/>
    <mergeCell ref="A63:A64"/>
    <mergeCell ref="B63:F64"/>
    <mergeCell ref="G27:I28"/>
    <mergeCell ref="J27:J28"/>
    <mergeCell ref="K27:L27"/>
    <mergeCell ref="J45:J46"/>
    <mergeCell ref="M45:O45"/>
    <mergeCell ref="A33:A34"/>
    <mergeCell ref="B33:F34"/>
    <mergeCell ref="G33:I34"/>
    <mergeCell ref="J33:J34"/>
    <mergeCell ref="A35:A36"/>
    <mergeCell ref="B35:F36"/>
    <mergeCell ref="G35:I36"/>
    <mergeCell ref="J35:J36"/>
    <mergeCell ref="K35:L35"/>
    <mergeCell ref="Q35:S35"/>
    <mergeCell ref="A65:A66"/>
    <mergeCell ref="B65:F66"/>
    <mergeCell ref="G65:I66"/>
    <mergeCell ref="J65:J66"/>
    <mergeCell ref="J25:J26"/>
    <mergeCell ref="O38:S38"/>
    <mergeCell ref="M44:O44"/>
    <mergeCell ref="A25:A26"/>
    <mergeCell ref="B25:F26"/>
    <mergeCell ref="G25:I26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3623F-5D4E-4DA8-8D58-68E1763C4833}">
  <dimension ref="A1"/>
  <sheetViews>
    <sheetView workbookViewId="0"/>
  </sheetViews>
  <sheetFormatPr defaultRowHeight="18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第３日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otsuka</dc:creator>
  <cp:lastModifiedBy>otsuka</cp:lastModifiedBy>
  <dcterms:created xsi:type="dcterms:W3CDTF">2019-04-21T05:14:31Z</dcterms:created>
  <dcterms:modified xsi:type="dcterms:W3CDTF">2019-05-03T05:29:19Z</dcterms:modified>
</cp:coreProperties>
</file>