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suka\Documents\Hp1\2026\doc\"/>
    </mc:Choice>
  </mc:AlternateContent>
  <xr:revisionPtr revIDLastSave="0" documentId="8_{CEF90369-C2F0-4AA3-847E-79A14EFDEEC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２５日（土）" sheetId="9" r:id="rId1"/>
  </sheets>
  <definedNames>
    <definedName name="_xlnm.Print_Area" localSheetId="0">'２５日（土）'!$A$1:$J$50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9" l="1"/>
  <c r="F21" i="9" l="1"/>
  <c r="F39" i="9" l="1"/>
  <c r="C39" i="9"/>
  <c r="F30" i="9"/>
  <c r="C30" i="9"/>
  <c r="C21" i="9"/>
  <c r="P12" i="9" s="1"/>
  <c r="C12" i="9"/>
  <c r="P10" i="9" l="1"/>
  <c r="P7" i="9"/>
  <c r="P8" i="9"/>
  <c r="P9" i="9"/>
  <c r="P11" i="9"/>
  <c r="P13" i="9" l="1"/>
</calcChain>
</file>

<file path=xl/sharedStrings.xml><?xml version="1.0" encoding="utf-8"?>
<sst xmlns="http://schemas.openxmlformats.org/spreadsheetml/2006/main" count="168" uniqueCount="103">
  <si>
    <t>第５０回　春季中央大会</t>
    <rPh sb="0" eb="1">
      <t>ダイ</t>
    </rPh>
    <rPh sb="3" eb="4">
      <t>カイ</t>
    </rPh>
    <rPh sb="5" eb="7">
      <t>シュンキ</t>
    </rPh>
    <rPh sb="7" eb="9">
      <t>チュウオウ</t>
    </rPh>
    <rPh sb="9" eb="11">
      <t>タイカイ</t>
    </rPh>
    <phoneticPr fontId="10"/>
  </si>
  <si>
    <t>球　　　　場</t>
    <rPh sb="0" eb="1">
      <t>キュウ</t>
    </rPh>
    <rPh sb="5" eb="6">
      <t>ジョウ</t>
    </rPh>
    <phoneticPr fontId="10"/>
  </si>
  <si>
    <t>第１試合</t>
    <rPh sb="0" eb="1">
      <t>ダイ</t>
    </rPh>
    <rPh sb="2" eb="4">
      <t>シアイ</t>
    </rPh>
    <phoneticPr fontId="10"/>
  </si>
  <si>
    <t>第２試合</t>
    <rPh sb="0" eb="1">
      <t>ダイ</t>
    </rPh>
    <rPh sb="2" eb="4">
      <t>シアイ</t>
    </rPh>
    <phoneticPr fontId="10"/>
  </si>
  <si>
    <t>審判数</t>
    <rPh sb="0" eb="3">
      <t>シンパンスウ</t>
    </rPh>
    <phoneticPr fontId="8"/>
  </si>
  <si>
    <t>中央</t>
    <rPh sb="0" eb="2">
      <t>チュウオウ</t>
    </rPh>
    <phoneticPr fontId="8"/>
  </si>
  <si>
    <t>美浜</t>
    <rPh sb="0" eb="2">
      <t>ミハマ</t>
    </rPh>
    <phoneticPr fontId="8"/>
  </si>
  <si>
    <t>稲毛</t>
    <rPh sb="0" eb="2">
      <t>イナゲ</t>
    </rPh>
    <phoneticPr fontId="8"/>
  </si>
  <si>
    <t>球 場 責 任</t>
    <rPh sb="0" eb="1">
      <t>キュウ</t>
    </rPh>
    <rPh sb="2" eb="3">
      <t>ジョウ</t>
    </rPh>
    <rPh sb="4" eb="5">
      <t>セキ</t>
    </rPh>
    <rPh sb="6" eb="7">
      <t>ニン</t>
    </rPh>
    <phoneticPr fontId="10"/>
  </si>
  <si>
    <t>球　審</t>
    <rPh sb="0" eb="1">
      <t>キュウ</t>
    </rPh>
    <rPh sb="2" eb="3">
      <t>シン</t>
    </rPh>
    <phoneticPr fontId="10"/>
  </si>
  <si>
    <t>若葉</t>
    <rPh sb="0" eb="2">
      <t>ワカバ</t>
    </rPh>
    <phoneticPr fontId="8"/>
  </si>
  <si>
    <t>１　塁</t>
    <rPh sb="2" eb="3">
      <t>ルイ</t>
    </rPh>
    <phoneticPr fontId="10"/>
  </si>
  <si>
    <t>花見川</t>
    <rPh sb="0" eb="3">
      <t>ハナミガワ</t>
    </rPh>
    <phoneticPr fontId="8"/>
  </si>
  <si>
    <t>２　塁</t>
    <rPh sb="2" eb="3">
      <t>ルイ</t>
    </rPh>
    <phoneticPr fontId="10"/>
  </si>
  <si>
    <t>３　塁</t>
    <rPh sb="2" eb="3">
      <t>ルイ</t>
    </rPh>
    <phoneticPr fontId="10"/>
  </si>
  <si>
    <t>合計</t>
    <rPh sb="0" eb="2">
      <t>ゴウケイ</t>
    </rPh>
    <phoneticPr fontId="8"/>
  </si>
  <si>
    <t>控　審</t>
    <phoneticPr fontId="10"/>
  </si>
  <si>
    <t>開始:１２時００分</t>
    <rPh sb="0" eb="2">
      <t>カイシ</t>
    </rPh>
    <rPh sb="5" eb="6">
      <t>ジ</t>
    </rPh>
    <rPh sb="8" eb="9">
      <t>フン</t>
    </rPh>
    <phoneticPr fontId="10"/>
  </si>
  <si>
    <t>☆　駐車台数に限りがあります。近隣路上駐車は厳禁です。応援車両もふくめ乗り合わせにご協力下さい。</t>
    <rPh sb="2" eb="4">
      <t>チュウシャ</t>
    </rPh>
    <rPh sb="4" eb="6">
      <t>ダイスウ</t>
    </rPh>
    <rPh sb="7" eb="8">
      <t>カギ</t>
    </rPh>
    <rPh sb="15" eb="17">
      <t>キンリン</t>
    </rPh>
    <rPh sb="17" eb="19">
      <t>ロジョウ</t>
    </rPh>
    <rPh sb="19" eb="21">
      <t>チュウシャ</t>
    </rPh>
    <rPh sb="22" eb="24">
      <t>ゲンキン</t>
    </rPh>
    <rPh sb="27" eb="29">
      <t>オウエン</t>
    </rPh>
    <rPh sb="29" eb="31">
      <t>シャリョウ</t>
    </rPh>
    <rPh sb="35" eb="36">
      <t>ノ</t>
    </rPh>
    <rPh sb="37" eb="38">
      <t>ア</t>
    </rPh>
    <rPh sb="42" eb="44">
      <t>キョウリョク</t>
    </rPh>
    <rPh sb="44" eb="45">
      <t>クダ</t>
    </rPh>
    <phoneticPr fontId="10"/>
  </si>
  <si>
    <t>☆　グランドキーパーは全チームでお願い致します。</t>
    <rPh sb="11" eb="12">
      <t>ゼン</t>
    </rPh>
    <rPh sb="17" eb="18">
      <t>ネガ</t>
    </rPh>
    <rPh sb="19" eb="20">
      <t>イタ</t>
    </rPh>
    <phoneticPr fontId="10"/>
  </si>
  <si>
    <t>　　　第１試合両チームは各２名以上、試合予定１時間前に集合し、グランド作りを行います。（サイズ表事前準備要）</t>
    <rPh sb="18" eb="20">
      <t>シアイ</t>
    </rPh>
    <rPh sb="20" eb="22">
      <t>ヨテイ</t>
    </rPh>
    <rPh sb="23" eb="25">
      <t>ジカン</t>
    </rPh>
    <rPh sb="25" eb="26">
      <t>マエ</t>
    </rPh>
    <rPh sb="27" eb="29">
      <t>シュウゴウ</t>
    </rPh>
    <rPh sb="35" eb="36">
      <t>ツク</t>
    </rPh>
    <rPh sb="38" eb="39">
      <t>オコナ</t>
    </rPh>
    <rPh sb="47" eb="48">
      <t>ヒョウ</t>
    </rPh>
    <rPh sb="48" eb="50">
      <t>ジゼン</t>
    </rPh>
    <rPh sb="50" eb="52">
      <t>ジュンビ</t>
    </rPh>
    <rPh sb="52" eb="53">
      <t>ヨウ</t>
    </rPh>
    <phoneticPr fontId="10"/>
  </si>
  <si>
    <t>☆　ゴミ・空き缶・ペットボトル等の置き去りが最近多くなりました。マナーを守って球場美化にご協力願います。</t>
    <rPh sb="5" eb="6">
      <t>ア</t>
    </rPh>
    <rPh sb="7" eb="8">
      <t>カン</t>
    </rPh>
    <rPh sb="15" eb="16">
      <t>トウ</t>
    </rPh>
    <rPh sb="17" eb="18">
      <t>オ</t>
    </rPh>
    <rPh sb="19" eb="20">
      <t>ザ</t>
    </rPh>
    <rPh sb="22" eb="24">
      <t>サイキン</t>
    </rPh>
    <rPh sb="24" eb="25">
      <t>オオ</t>
    </rPh>
    <rPh sb="36" eb="37">
      <t>マモ</t>
    </rPh>
    <rPh sb="39" eb="41">
      <t>キュウジョウ</t>
    </rPh>
    <rPh sb="41" eb="43">
      <t>ビカ</t>
    </rPh>
    <rPh sb="45" eb="47">
      <t>キョウリョク</t>
    </rPh>
    <rPh sb="47" eb="48">
      <t>ネガ</t>
    </rPh>
    <phoneticPr fontId="10"/>
  </si>
  <si>
    <t>　　　各チームで必ずゴミ袋を持参して下さい。</t>
    <rPh sb="3" eb="4">
      <t>カク</t>
    </rPh>
    <rPh sb="8" eb="9">
      <t>カナラ</t>
    </rPh>
    <rPh sb="12" eb="13">
      <t>フクロ</t>
    </rPh>
    <rPh sb="14" eb="16">
      <t>ジサン</t>
    </rPh>
    <rPh sb="18" eb="19">
      <t>クダ</t>
    </rPh>
    <phoneticPr fontId="10"/>
  </si>
  <si>
    <t>海浜Ａ</t>
    <rPh sb="0" eb="2">
      <t>カイヒン</t>
    </rPh>
    <phoneticPr fontId="10"/>
  </si>
  <si>
    <t>海浜Ｂ</t>
    <rPh sb="0" eb="2">
      <t>カイヒン</t>
    </rPh>
    <phoneticPr fontId="8"/>
  </si>
  <si>
    <t>開始１０時００分</t>
    <rPh sb="0" eb="2">
      <t>カイシ</t>
    </rPh>
    <rPh sb="4" eb="5">
      <t>ジ</t>
    </rPh>
    <rPh sb="7" eb="8">
      <t>フン</t>
    </rPh>
    <phoneticPr fontId="10"/>
  </si>
  <si>
    <t>宮野木ＳＣ</t>
    <phoneticPr fontId="10"/>
  </si>
  <si>
    <t>５．都賀の台高根ホープス連合</t>
    <rPh sb="2" eb="4">
      <t>ツガ</t>
    </rPh>
    <rPh sb="5" eb="8">
      <t>ダイタカネ</t>
    </rPh>
    <rPh sb="12" eb="14">
      <t>レンゴウ</t>
    </rPh>
    <phoneticPr fontId="10"/>
  </si>
  <si>
    <t>８．泉谷メッツ</t>
    <rPh sb="2" eb="4">
      <t>イズミヤ</t>
    </rPh>
    <phoneticPr fontId="10"/>
  </si>
  <si>
    <t>１７．いなげパイレーツ</t>
    <phoneticPr fontId="10"/>
  </si>
  <si>
    <t>１９．打瀬ベイバスターズ</t>
    <rPh sb="3" eb="5">
      <t>ウタセ</t>
    </rPh>
    <phoneticPr fontId="10"/>
  </si>
  <si>
    <t>２４．ミヤコリトルベアーズ</t>
    <phoneticPr fontId="10"/>
  </si>
  <si>
    <t>２５．幕西ファイヤーズ</t>
    <rPh sb="3" eb="5">
      <t>マクニシ</t>
    </rPh>
    <phoneticPr fontId="10"/>
  </si>
  <si>
    <t>３０．新宿マリナーズ</t>
    <rPh sb="3" eb="5">
      <t>シンジュク</t>
    </rPh>
    <phoneticPr fontId="10"/>
  </si>
  <si>
    <t>若葉</t>
    <rPh sb="0" eb="2">
      <t>ワカバ</t>
    </rPh>
    <phoneticPr fontId="10"/>
  </si>
  <si>
    <t>美浜</t>
    <rPh sb="0" eb="2">
      <t>ミハマ</t>
    </rPh>
    <phoneticPr fontId="10"/>
  </si>
  <si>
    <t>緑</t>
    <rPh sb="0" eb="1">
      <t>ミドリ</t>
    </rPh>
    <phoneticPr fontId="10"/>
  </si>
  <si>
    <t>稲毛</t>
    <rPh sb="0" eb="2">
      <t>イナゲ</t>
    </rPh>
    <phoneticPr fontId="10"/>
  </si>
  <si>
    <t>中央</t>
    <rPh sb="0" eb="2">
      <t>チュウオウ</t>
    </rPh>
    <phoneticPr fontId="10"/>
  </si>
  <si>
    <t>中央区</t>
    <rPh sb="0" eb="2">
      <t>チュウオウ</t>
    </rPh>
    <rPh sb="2" eb="3">
      <t>ク</t>
    </rPh>
    <phoneticPr fontId="8"/>
  </si>
  <si>
    <t>☆　試合予定チームは、試合予定１時間前迄に球場に到着し、球場責任者に到着報告を行って下さい。</t>
    <rPh sb="2" eb="4">
      <t>シアイ</t>
    </rPh>
    <rPh sb="4" eb="6">
      <t>ヨテイ</t>
    </rPh>
    <rPh sb="11" eb="13">
      <t>シアイ</t>
    </rPh>
    <rPh sb="13" eb="15">
      <t>ヨテイ</t>
    </rPh>
    <rPh sb="16" eb="18">
      <t>ジカン</t>
    </rPh>
    <rPh sb="18" eb="19">
      <t>マエ</t>
    </rPh>
    <rPh sb="19" eb="20">
      <t>マデ</t>
    </rPh>
    <rPh sb="21" eb="23">
      <t>キュウジョウ</t>
    </rPh>
    <rPh sb="24" eb="26">
      <t>トウチャク</t>
    </rPh>
    <rPh sb="28" eb="30">
      <t>キュウジョウ</t>
    </rPh>
    <rPh sb="30" eb="33">
      <t>セキニンシャ</t>
    </rPh>
    <rPh sb="34" eb="36">
      <t>トウチャク</t>
    </rPh>
    <rPh sb="36" eb="38">
      <t>ホウコク</t>
    </rPh>
    <rPh sb="39" eb="40">
      <t>オコナ</t>
    </rPh>
    <rPh sb="42" eb="43">
      <t>クダ</t>
    </rPh>
    <phoneticPr fontId="10"/>
  </si>
  <si>
    <t>大森</t>
    <rPh sb="0" eb="2">
      <t>オオモリ</t>
    </rPh>
    <phoneticPr fontId="10"/>
  </si>
  <si>
    <t>高洲</t>
    <rPh sb="0" eb="2">
      <t>タカス</t>
    </rPh>
    <phoneticPr fontId="10"/>
  </si>
  <si>
    <t>【投球数記録係】投球数記録係、試合チーム各１名は、試合前トスの際に集合して下さい。</t>
    <rPh sb="1" eb="4">
      <t>トウキュウスウ</t>
    </rPh>
    <rPh sb="4" eb="6">
      <t>キロク</t>
    </rPh>
    <rPh sb="6" eb="7">
      <t>カカリ</t>
    </rPh>
    <rPh sb="15" eb="17">
      <t>シアイ</t>
    </rPh>
    <rPh sb="20" eb="21">
      <t>カク</t>
    </rPh>
    <rPh sb="22" eb="23">
      <t>メイ</t>
    </rPh>
    <rPh sb="33" eb="35">
      <t>シュウゴウ</t>
    </rPh>
    <rPh sb="37" eb="38">
      <t>クダ</t>
    </rPh>
    <phoneticPr fontId="8"/>
  </si>
  <si>
    <t>花見川区</t>
    <rPh sb="0" eb="3">
      <t>ハナミガワ</t>
    </rPh>
    <rPh sb="3" eb="4">
      <t>ク</t>
    </rPh>
    <phoneticPr fontId="8"/>
  </si>
  <si>
    <t>稲毛区</t>
    <rPh sb="0" eb="2">
      <t>イナゲ</t>
    </rPh>
    <rPh sb="2" eb="3">
      <t>ク</t>
    </rPh>
    <phoneticPr fontId="8"/>
  </si>
  <si>
    <t>美浜区</t>
    <rPh sb="0" eb="2">
      <t>ミハマ</t>
    </rPh>
    <rPh sb="2" eb="3">
      <t>ク</t>
    </rPh>
    <phoneticPr fontId="8"/>
  </si>
  <si>
    <t>磯辺</t>
    <rPh sb="0" eb="2">
      <t>イソベ</t>
    </rPh>
    <phoneticPr fontId="10"/>
  </si>
  <si>
    <t>都賀の台</t>
    <rPh sb="0" eb="2">
      <t>ツガ</t>
    </rPh>
    <rPh sb="3" eb="4">
      <t>ダイ</t>
    </rPh>
    <phoneticPr fontId="10"/>
  </si>
  <si>
    <t>打瀬</t>
    <rPh sb="0" eb="2">
      <t>ウタセ</t>
    </rPh>
    <phoneticPr fontId="10"/>
  </si>
  <si>
    <t>いなげ</t>
    <phoneticPr fontId="10"/>
  </si>
  <si>
    <t>花島公園</t>
    <rPh sb="0" eb="2">
      <t>ハナシマ</t>
    </rPh>
    <rPh sb="2" eb="4">
      <t>コウエン</t>
    </rPh>
    <phoneticPr fontId="8"/>
  </si>
  <si>
    <t>（　４月２５日　土曜　）</t>
    <rPh sb="3" eb="4">
      <t>ガツ</t>
    </rPh>
    <rPh sb="6" eb="7">
      <t>ニチ</t>
    </rPh>
    <rPh sb="8" eb="10">
      <t>ドヨウ</t>
    </rPh>
    <phoneticPr fontId="10"/>
  </si>
  <si>
    <t>２回戦Ｎｏ１７</t>
    <rPh sb="1" eb="3">
      <t>カイセン</t>
    </rPh>
    <phoneticPr fontId="10"/>
  </si>
  <si>
    <t>１．大森フライヤーズ</t>
    <rPh sb="2" eb="4">
      <t>オオモリ</t>
    </rPh>
    <phoneticPr fontId="10"/>
  </si>
  <si>
    <t>３．高洲コンドルス</t>
    <rPh sb="2" eb="4">
      <t>タカス</t>
    </rPh>
    <phoneticPr fontId="10"/>
  </si>
  <si>
    <t>大森／高洲</t>
    <rPh sb="0" eb="2">
      <t>オオモリ</t>
    </rPh>
    <rPh sb="3" eb="5">
      <t>タカス</t>
    </rPh>
    <phoneticPr fontId="8"/>
  </si>
  <si>
    <t>　　　第２試合両チームはグランド整備後、ゴミ・忘れ物の確認をお願いします。</t>
    <rPh sb="16" eb="18">
      <t>セイビ</t>
    </rPh>
    <rPh sb="18" eb="19">
      <t>ゴ</t>
    </rPh>
    <rPh sb="23" eb="24">
      <t>ワス</t>
    </rPh>
    <rPh sb="25" eb="26">
      <t>モノ</t>
    </rPh>
    <rPh sb="27" eb="29">
      <t>カクニン</t>
    </rPh>
    <rPh sb="31" eb="32">
      <t>ネガ</t>
    </rPh>
    <phoneticPr fontId="10"/>
  </si>
  <si>
    <t>長谷川</t>
    <rPh sb="0" eb="3">
      <t>ハセガワ</t>
    </rPh>
    <phoneticPr fontId="10"/>
  </si>
  <si>
    <t>齋藤・髙橋</t>
    <rPh sb="0" eb="2">
      <t>サイトウ</t>
    </rPh>
    <rPh sb="3" eb="5">
      <t>タカハシ</t>
    </rPh>
    <phoneticPr fontId="10"/>
  </si>
  <si>
    <t>２回戦Ｎｏ２３</t>
    <rPh sb="1" eb="3">
      <t>カイセン</t>
    </rPh>
    <phoneticPr fontId="10"/>
  </si>
  <si>
    <t>２回戦Ｎｏ２２</t>
    <rPh sb="1" eb="3">
      <t>カイセン</t>
    </rPh>
    <phoneticPr fontId="10"/>
  </si>
  <si>
    <t>２２．有吉メッツ</t>
    <rPh sb="3" eb="5">
      <t>アリヨシ</t>
    </rPh>
    <phoneticPr fontId="10"/>
  </si>
  <si>
    <t>２８．誉田ベアーズ</t>
    <rPh sb="3" eb="5">
      <t>ホンダ</t>
    </rPh>
    <phoneticPr fontId="10"/>
  </si>
  <si>
    <t>幕西</t>
    <rPh sb="0" eb="2">
      <t>マクニシ</t>
    </rPh>
    <phoneticPr fontId="10"/>
  </si>
  <si>
    <t>誉田</t>
    <rPh sb="0" eb="2">
      <t>ホンダ</t>
    </rPh>
    <phoneticPr fontId="10"/>
  </si>
  <si>
    <t>幕西／誉田</t>
    <rPh sb="0" eb="2">
      <t>マクニシ</t>
    </rPh>
    <rPh sb="3" eb="5">
      <t>ホンダ</t>
    </rPh>
    <phoneticPr fontId="8"/>
  </si>
  <si>
    <t>２回戦Ｎｏ１８</t>
    <rPh sb="1" eb="3">
      <t>カイセン</t>
    </rPh>
    <phoneticPr fontId="10"/>
  </si>
  <si>
    <t>２回戦Ｎｏ２４</t>
    <rPh sb="1" eb="3">
      <t>カイセン</t>
    </rPh>
    <phoneticPr fontId="10"/>
  </si>
  <si>
    <t>３２．みつわ台スラッガーズ</t>
    <rPh sb="6" eb="7">
      <t>ダイ</t>
    </rPh>
    <phoneticPr fontId="8"/>
  </si>
  <si>
    <t>舘野・海藤</t>
    <rPh sb="0" eb="2">
      <t>タテノ</t>
    </rPh>
    <rPh sb="3" eb="5">
      <t>カイドウ</t>
    </rPh>
    <phoneticPr fontId="10"/>
  </si>
  <si>
    <t>１３．あすみが丘ゴールデンスターズ</t>
    <rPh sb="7" eb="8">
      <t>オカ</t>
    </rPh>
    <phoneticPr fontId="10"/>
  </si>
  <si>
    <t>１５．小倉台ライガース</t>
    <rPh sb="3" eb="6">
      <t>オグラダイ</t>
    </rPh>
    <phoneticPr fontId="10"/>
  </si>
  <si>
    <t>２回戦Ｎｏ２０</t>
    <rPh sb="1" eb="3">
      <t>カイセン</t>
    </rPh>
    <phoneticPr fontId="10"/>
  </si>
  <si>
    <t>泉谷</t>
    <rPh sb="0" eb="2">
      <t>イズミヤ</t>
    </rPh>
    <phoneticPr fontId="10"/>
  </si>
  <si>
    <t>都賀の台／泉谷</t>
    <rPh sb="0" eb="2">
      <t>ツガ</t>
    </rPh>
    <rPh sb="3" eb="4">
      <t>ダイ</t>
    </rPh>
    <rPh sb="5" eb="7">
      <t>イズミヤ</t>
    </rPh>
    <phoneticPr fontId="8"/>
  </si>
  <si>
    <t>あすみが丘</t>
    <rPh sb="4" eb="5">
      <t>オカ</t>
    </rPh>
    <phoneticPr fontId="10"/>
  </si>
  <si>
    <t>小倉台</t>
    <rPh sb="0" eb="3">
      <t>オグラダイ</t>
    </rPh>
    <phoneticPr fontId="10"/>
  </si>
  <si>
    <t>あすみが丘／小倉台</t>
    <rPh sb="4" eb="5">
      <t>オカ</t>
    </rPh>
    <rPh sb="6" eb="9">
      <t>オグラダイ</t>
    </rPh>
    <phoneticPr fontId="8"/>
  </si>
  <si>
    <t>９．磯辺シャークス</t>
    <rPh sb="2" eb="4">
      <t>イソベ</t>
    </rPh>
    <phoneticPr fontId="10"/>
  </si>
  <si>
    <t>１２．緑町レッドイーグルス</t>
    <rPh sb="3" eb="4">
      <t>ミドリ</t>
    </rPh>
    <rPh sb="4" eb="5">
      <t>マチ</t>
    </rPh>
    <phoneticPr fontId="8"/>
  </si>
  <si>
    <t>２回戦Ｎｏ１９</t>
    <rPh sb="1" eb="3">
      <t>カイセン</t>
    </rPh>
    <phoneticPr fontId="10"/>
  </si>
  <si>
    <t>２回戦Ｎｏ２１</t>
    <rPh sb="1" eb="3">
      <t>カイセン</t>
    </rPh>
    <phoneticPr fontId="10"/>
  </si>
  <si>
    <t>緑町</t>
    <rPh sb="0" eb="2">
      <t>ミドリマチ</t>
    </rPh>
    <phoneticPr fontId="10"/>
  </si>
  <si>
    <t>磯辺／緑町</t>
    <rPh sb="0" eb="2">
      <t>イソベ</t>
    </rPh>
    <rPh sb="3" eb="5">
      <t>ミドリマチ</t>
    </rPh>
    <phoneticPr fontId="8"/>
  </si>
  <si>
    <t>いなげ／打瀬</t>
    <rPh sb="4" eb="6">
      <t>ウタセ</t>
    </rPh>
    <phoneticPr fontId="8"/>
  </si>
  <si>
    <t>古川・岩岡</t>
    <rPh sb="0" eb="2">
      <t>フルカワ</t>
    </rPh>
    <rPh sb="3" eb="5">
      <t>イワオカ</t>
    </rPh>
    <phoneticPr fontId="10"/>
  </si>
  <si>
    <t>４会場　計８試合　（２回戦８試合）　　</t>
    <rPh sb="1" eb="2">
      <t>カイ</t>
    </rPh>
    <rPh sb="2" eb="3">
      <t>ジョウ</t>
    </rPh>
    <rPh sb="4" eb="5">
      <t>ケイ</t>
    </rPh>
    <rPh sb="6" eb="8">
      <t>シアイ</t>
    </rPh>
    <rPh sb="11" eb="13">
      <t>カイセン</t>
    </rPh>
    <rPh sb="14" eb="16">
      <t>シアイ</t>
    </rPh>
    <phoneticPr fontId="10"/>
  </si>
  <si>
    <t>【海浜Ａ】第２試合を追加しました。</t>
    <rPh sb="1" eb="3">
      <t>カイヒン</t>
    </rPh>
    <rPh sb="5" eb="6">
      <t>ダイ</t>
    </rPh>
    <rPh sb="7" eb="9">
      <t>シアイ</t>
    </rPh>
    <rPh sb="10" eb="12">
      <t>ツイカ</t>
    </rPh>
    <phoneticPr fontId="10"/>
  </si>
  <si>
    <t>開始１２時００分</t>
    <rPh sb="0" eb="2">
      <t>カイシ</t>
    </rPh>
    <rPh sb="4" eb="5">
      <t>ジ</t>
    </rPh>
    <rPh sb="7" eb="8">
      <t>フン</t>
    </rPh>
    <phoneticPr fontId="10"/>
  </si>
  <si>
    <t>有吉</t>
    <rPh sb="0" eb="2">
      <t>アリヨシ</t>
    </rPh>
    <phoneticPr fontId="10"/>
  </si>
  <si>
    <t>新宿</t>
    <rPh sb="0" eb="2">
      <t>シンジュク</t>
    </rPh>
    <phoneticPr fontId="10"/>
  </si>
  <si>
    <t>ミヤコ</t>
    <phoneticPr fontId="10"/>
  </si>
  <si>
    <t>みつわ台</t>
    <rPh sb="3" eb="4">
      <t>ダイ</t>
    </rPh>
    <phoneticPr fontId="10"/>
  </si>
  <si>
    <t>有吉／ミヤコ</t>
    <phoneticPr fontId="8"/>
  </si>
  <si>
    <t>新宿／みつわ台</t>
    <rPh sb="0" eb="2">
      <t>シンジュク</t>
    </rPh>
    <rPh sb="6" eb="7">
      <t>ダイ</t>
    </rPh>
    <phoneticPr fontId="8"/>
  </si>
  <si>
    <t>緑</t>
    <phoneticPr fontId="8"/>
  </si>
  <si>
    <t>花見川区</t>
    <rPh sb="0" eb="4">
      <t>ハナミガワク</t>
    </rPh>
    <phoneticPr fontId="10"/>
  </si>
  <si>
    <t>中央区</t>
    <rPh sb="0" eb="3">
      <t>チュウオウク</t>
    </rPh>
    <phoneticPr fontId="10"/>
  </si>
  <si>
    <t>美浜区</t>
    <rPh sb="0" eb="3">
      <t>ミハマク</t>
    </rPh>
    <phoneticPr fontId="10"/>
  </si>
  <si>
    <t>緑区</t>
    <rPh sb="0" eb="2">
      <t>ミドリク</t>
    </rPh>
    <phoneticPr fontId="10"/>
  </si>
  <si>
    <t>稲毛区</t>
    <rPh sb="0" eb="3">
      <t>イナゲク</t>
    </rPh>
    <phoneticPr fontId="10"/>
  </si>
  <si>
    <t>若葉区</t>
    <rPh sb="0" eb="3">
      <t>ワカバク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</si>
</sst>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33CC3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7" fillId="2" borderId="0" xfId="5" applyFill="1" applyAlignment="1">
      <alignment horizontal="left" vertical="center" shrinkToFit="1"/>
    </xf>
    <xf numFmtId="0" fontId="0" fillId="2" borderId="0" xfId="0" applyFill="1" applyAlignment="1">
      <alignment vertical="center" shrinkToFit="1"/>
    </xf>
    <xf numFmtId="0" fontId="15" fillId="2" borderId="0" xfId="0" applyFont="1" applyFill="1" applyAlignment="1">
      <alignment vertical="center" shrinkToFit="1"/>
    </xf>
    <xf numFmtId="0" fontId="0" fillId="2" borderId="0" xfId="0" applyFill="1">
      <alignment vertical="center"/>
    </xf>
    <xf numFmtId="0" fontId="9" fillId="2" borderId="0" xfId="5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6" fillId="2" borderId="0" xfId="5" applyFont="1" applyFill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0" fontId="0" fillId="4" borderId="10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7" fillId="2" borderId="12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 shrinkToFit="1"/>
    </xf>
    <xf numFmtId="0" fontId="15" fillId="2" borderId="18" xfId="0" applyFont="1" applyFill="1" applyBorder="1" applyAlignment="1">
      <alignment vertical="center" shrinkToFit="1"/>
    </xf>
    <xf numFmtId="0" fontId="15" fillId="4" borderId="17" xfId="0" applyFont="1" applyFill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5" fillId="2" borderId="21" xfId="0" applyFont="1" applyFill="1" applyBorder="1" applyAlignment="1">
      <alignment vertical="center" shrinkToFit="1"/>
    </xf>
    <xf numFmtId="0" fontId="7" fillId="2" borderId="0" xfId="5" applyFill="1" applyAlignment="1">
      <alignment horizontal="left" vertical="center"/>
    </xf>
    <xf numFmtId="0" fontId="7" fillId="2" borderId="0" xfId="5" applyFill="1" applyAlignment="1">
      <alignment vertical="center"/>
    </xf>
    <xf numFmtId="0" fontId="19" fillId="2" borderId="0" xfId="5" applyFont="1" applyFill="1" applyAlignment="1">
      <alignment horizontal="left" vertical="center"/>
    </xf>
    <xf numFmtId="0" fontId="7" fillId="2" borderId="0" xfId="5" applyFill="1"/>
    <xf numFmtId="0" fontId="15" fillId="4" borderId="6" xfId="0" applyFont="1" applyFill="1" applyBorder="1" applyAlignment="1">
      <alignment vertical="center" shrinkToFit="1"/>
    </xf>
    <xf numFmtId="0" fontId="20" fillId="2" borderId="0" xfId="5" applyFont="1" applyFill="1" applyAlignment="1">
      <alignment horizontal="left" vertical="center"/>
    </xf>
    <xf numFmtId="0" fontId="11" fillId="2" borderId="0" xfId="5" applyFont="1" applyFill="1" applyAlignment="1">
      <alignment horizontal="left" vertical="center"/>
    </xf>
    <xf numFmtId="0" fontId="11" fillId="2" borderId="0" xfId="5" applyFont="1" applyFill="1" applyAlignment="1">
      <alignment vertical="center"/>
    </xf>
    <xf numFmtId="0" fontId="7" fillId="0" borderId="0" xfId="0" applyFont="1">
      <alignment vertical="center"/>
    </xf>
    <xf numFmtId="0" fontId="13" fillId="2" borderId="0" xfId="7" applyFont="1" applyFill="1">
      <alignment vertical="center"/>
    </xf>
    <xf numFmtId="0" fontId="7" fillId="2" borderId="0" xfId="0" applyFont="1" applyFill="1">
      <alignment vertical="center"/>
    </xf>
    <xf numFmtId="0" fontId="19" fillId="2" borderId="0" xfId="5" applyFont="1" applyFill="1" applyAlignment="1">
      <alignment vertical="center"/>
    </xf>
    <xf numFmtId="0" fontId="17" fillId="2" borderId="0" xfId="5" applyFont="1" applyFill="1" applyAlignment="1">
      <alignment vertical="center"/>
    </xf>
    <xf numFmtId="0" fontId="0" fillId="4" borderId="9" xfId="0" applyFill="1" applyBorder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left" vertical="center"/>
    </xf>
    <xf numFmtId="0" fontId="15" fillId="4" borderId="16" xfId="0" applyFont="1" applyFill="1" applyBorder="1" applyAlignment="1">
      <alignment vertical="center" shrinkToFit="1"/>
    </xf>
    <xf numFmtId="0" fontId="15" fillId="4" borderId="4" xfId="0" applyFont="1" applyFill="1" applyBorder="1" applyAlignment="1">
      <alignment vertical="center" shrinkToFit="1"/>
    </xf>
    <xf numFmtId="0" fontId="11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5" fillId="0" borderId="18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5" fillId="0" borderId="21" xfId="0" applyFont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15" fillId="4" borderId="3" xfId="0" applyFont="1" applyFill="1" applyBorder="1" applyAlignment="1">
      <alignment vertical="center" shrinkToFit="1"/>
    </xf>
    <xf numFmtId="0" fontId="11" fillId="4" borderId="9" xfId="0" applyFont="1" applyFill="1" applyBorder="1" applyAlignment="1">
      <alignment horizontal="distributed" vertical="center"/>
    </xf>
    <xf numFmtId="0" fontId="15" fillId="4" borderId="0" xfId="0" applyFont="1" applyFill="1" applyAlignment="1">
      <alignment vertical="center" shrinkToFit="1"/>
    </xf>
    <xf numFmtId="56" fontId="0" fillId="2" borderId="0" xfId="0" applyNumberFormat="1" applyFill="1">
      <alignment vertical="center"/>
    </xf>
    <xf numFmtId="0" fontId="13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5" fillId="6" borderId="18" xfId="0" applyFont="1" applyFill="1" applyBorder="1" applyAlignment="1">
      <alignment vertical="center" shrinkToFit="1"/>
    </xf>
    <xf numFmtId="0" fontId="15" fillId="7" borderId="18" xfId="0" applyFont="1" applyFill="1" applyBorder="1" applyAlignment="1">
      <alignment vertical="center" shrinkToFit="1"/>
    </xf>
    <xf numFmtId="0" fontId="15" fillId="8" borderId="18" xfId="0" applyFont="1" applyFill="1" applyBorder="1" applyAlignment="1">
      <alignment vertical="center" shrinkToFit="1"/>
    </xf>
    <xf numFmtId="0" fontId="15" fillId="10" borderId="18" xfId="0" applyFont="1" applyFill="1" applyBorder="1" applyAlignment="1">
      <alignment vertical="center" shrinkToFit="1"/>
    </xf>
    <xf numFmtId="0" fontId="15" fillId="3" borderId="18" xfId="0" applyFont="1" applyFill="1" applyBorder="1" applyAlignment="1">
      <alignment vertical="center" shrinkToFit="1"/>
    </xf>
    <xf numFmtId="0" fontId="15" fillId="9" borderId="18" xfId="0" applyFont="1" applyFill="1" applyBorder="1" applyAlignment="1">
      <alignment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11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1" fillId="0" borderId="15" xfId="0" applyFont="1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11" fillId="0" borderId="15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distributed" vertical="center"/>
    </xf>
    <xf numFmtId="0" fontId="0" fillId="0" borderId="9" xfId="0" applyBorder="1">
      <alignment vertical="center"/>
    </xf>
    <xf numFmtId="0" fontId="14" fillId="2" borderId="0" xfId="5" applyFont="1" applyFill="1" applyAlignment="1">
      <alignment horizontal="left" vertical="center" shrinkToFit="1"/>
    </xf>
    <xf numFmtId="0" fontId="14" fillId="2" borderId="0" xfId="0" applyFont="1" applyFill="1" applyAlignment="1">
      <alignment vertical="center" shrinkToFit="1"/>
    </xf>
    <xf numFmtId="0" fontId="9" fillId="2" borderId="0" xfId="5" applyFont="1" applyFill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9" fillId="2" borderId="0" xfId="0" applyFont="1" applyFill="1" applyAlignment="1">
      <alignment horizontal="center" vertical="center"/>
    </xf>
    <xf numFmtId="0" fontId="20" fillId="5" borderId="6" xfId="5" applyFont="1" applyFill="1" applyBorder="1" applyAlignment="1">
      <alignment horizontal="left" vertical="center" shrinkToFit="1"/>
    </xf>
    <xf numFmtId="0" fontId="20" fillId="5" borderId="6" xfId="0" applyFont="1" applyFill="1" applyBorder="1">
      <alignment vertical="center"/>
    </xf>
    <xf numFmtId="0" fontId="20" fillId="3" borderId="0" xfId="5" applyFont="1" applyFill="1" applyAlignment="1">
      <alignment horizontal="left" vertical="center" shrinkToFit="1"/>
    </xf>
    <xf numFmtId="0" fontId="21" fillId="3" borderId="0" xfId="10" applyFont="1" applyFill="1" applyAlignment="1">
      <alignment vertical="center" shrinkToFit="1"/>
    </xf>
    <xf numFmtId="0" fontId="11" fillId="0" borderId="14" xfId="0" applyFont="1" applyBorder="1" applyAlignment="1">
      <alignment horizontal="center" vertical="center"/>
    </xf>
    <xf numFmtId="0" fontId="20" fillId="3" borderId="8" xfId="0" applyFont="1" applyFill="1" applyBorder="1" applyAlignment="1">
      <alignment horizontal="distributed" vertical="center"/>
    </xf>
    <xf numFmtId="0" fontId="18" fillId="3" borderId="9" xfId="0" applyFont="1" applyFill="1" applyBorder="1">
      <alignment vertical="center"/>
    </xf>
    <xf numFmtId="0" fontId="11" fillId="2" borderId="15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</cellXfs>
  <cellStyles count="21">
    <cellStyle name="標準" xfId="0" builtinId="0"/>
    <cellStyle name="標準 2" xfId="1" xr:uid="{00000000-0005-0000-0000-000001000000}"/>
    <cellStyle name="標準 2 2" xfId="3" xr:uid="{A3F7E759-3A55-4CFD-9440-3B13BECF92DD}"/>
    <cellStyle name="標準 2 3" xfId="4" xr:uid="{541090D3-70D3-497D-94C4-7E09A9AB0700}"/>
    <cellStyle name="標準 2 3 2" xfId="10" xr:uid="{0B3B2724-10C5-467E-A96E-7FC6FB629EA5}"/>
    <cellStyle name="標準 2 3 2 2" xfId="19" xr:uid="{4113788E-9141-433B-8C37-15CF2694172F}"/>
    <cellStyle name="標準 2 3 3" xfId="14" xr:uid="{8C5E3FF4-7486-42A1-A935-22D838FEBC24}"/>
    <cellStyle name="標準 2 4" xfId="8" xr:uid="{14611702-B60F-4E05-9AD0-4F901BF3C7E0}"/>
    <cellStyle name="標準 2 4 2" xfId="17" xr:uid="{2B9BDA74-5A4E-4358-96B0-7238C438E0B7}"/>
    <cellStyle name="標準 2 5" xfId="12" xr:uid="{1DD1C810-ED0B-4F79-81EC-DFE2E73FFC57}"/>
    <cellStyle name="標準 3" xfId="2" xr:uid="{03762B82-2C31-4CD3-9251-1C369D9FAEEB}"/>
    <cellStyle name="標準 3 2" xfId="6" xr:uid="{3EC96BF9-793F-4293-9FA8-DAC44EA3C7BA}"/>
    <cellStyle name="標準 3 2 2" xfId="11" xr:uid="{B2C02415-8F4E-4F5B-9D85-059E8AE4DBA1}"/>
    <cellStyle name="標準 3 2 2 2" xfId="20" xr:uid="{5899A99C-2C88-4CF4-A01E-E51958256D48}"/>
    <cellStyle name="標準 3 2 3" xfId="15" xr:uid="{DC630E81-D835-482A-B1A6-AF4D0D337DC7}"/>
    <cellStyle name="標準 3 3" xfId="9" xr:uid="{FF958BD9-01D6-4B2C-BD9F-0F73667A34E0}"/>
    <cellStyle name="標準 3 3 2" xfId="18" xr:uid="{BB74B43B-7455-4CD3-A759-3F49B93A42DA}"/>
    <cellStyle name="標準 3 4" xfId="13" xr:uid="{6EAB7A77-5DDB-4F2D-B840-9F50796D9CEB}"/>
    <cellStyle name="標準 4" xfId="7" xr:uid="{86DAC582-583B-4228-B827-0DB9B870950F}"/>
    <cellStyle name="標準 4 2" xfId="16" xr:uid="{D90F7F6D-FD66-4FD5-B54B-334A9B10D87E}"/>
    <cellStyle name="標準_Sheet1" xfId="5" xr:uid="{F04B8393-C4BB-4524-B103-EBFB4774421E}"/>
  </cellStyles>
  <dxfs count="0"/>
  <tableStyles count="0" defaultTableStyle="TableStyleMedium2" defaultPivotStyle="PivotStyleLight16"/>
  <colors>
    <mruColors>
      <color rgb="FFFFCCFF"/>
      <color rgb="FFCCFF66"/>
      <color rgb="FFFFFF00"/>
      <color rgb="FF33CC33"/>
      <color rgb="FFFBCDA7"/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D37C-3593-44ED-A4B5-406B3E115383}">
  <dimension ref="A1:P50"/>
  <sheetViews>
    <sheetView showGridLines="0" tabSelected="1" zoomScale="110" zoomScaleNormal="110" zoomScaleSheetLayoutView="100" workbookViewId="0">
      <selection activeCell="J12" sqref="J12"/>
    </sheetView>
  </sheetViews>
  <sheetFormatPr defaultColWidth="9" defaultRowHeight="13" x14ac:dyDescent="0.2"/>
  <cols>
    <col min="1" max="1" width="15.6328125" style="6" customWidth="1"/>
    <col min="2" max="2" width="12.08984375" style="6" customWidth="1"/>
    <col min="3" max="3" width="16.6328125" style="4" customWidth="1"/>
    <col min="4" max="4" width="6.81640625" style="4" customWidth="1"/>
    <col min="5" max="5" width="12.08984375" style="6" customWidth="1"/>
    <col min="6" max="6" width="16.6328125" style="4" customWidth="1"/>
    <col min="7" max="7" width="6.81640625" style="4" customWidth="1"/>
    <col min="8" max="8" width="5.08984375" style="4" customWidth="1"/>
    <col min="9" max="9" width="11.1796875" style="4" customWidth="1"/>
    <col min="10" max="10" width="15.08984375" style="4" customWidth="1"/>
    <col min="11" max="16384" width="9" style="4"/>
  </cols>
  <sheetData>
    <row r="1" spans="1:16" ht="31" customHeight="1" x14ac:dyDescent="0.2">
      <c r="A1" s="1"/>
      <c r="B1" s="84"/>
      <c r="C1" s="85"/>
      <c r="D1" s="85"/>
      <c r="E1" s="85"/>
      <c r="F1" s="85"/>
      <c r="G1" s="85"/>
      <c r="H1" s="2"/>
      <c r="I1" s="3"/>
    </row>
    <row r="2" spans="1:16" ht="23.25" customHeight="1" x14ac:dyDescent="0.2">
      <c r="A2" s="1"/>
      <c r="B2" s="86" t="s">
        <v>0</v>
      </c>
      <c r="C2" s="87"/>
      <c r="D2" s="87"/>
      <c r="E2" s="87"/>
      <c r="F2" s="5" t="s">
        <v>52</v>
      </c>
      <c r="G2" s="5"/>
      <c r="H2" s="5"/>
      <c r="I2" s="3"/>
    </row>
    <row r="3" spans="1:16" ht="21.75" customHeight="1" x14ac:dyDescent="0.2">
      <c r="A3" s="7"/>
      <c r="B3" s="1"/>
      <c r="C3" s="88" t="s">
        <v>87</v>
      </c>
      <c r="D3" s="88"/>
      <c r="E3" s="88"/>
      <c r="F3" s="88"/>
      <c r="G3" s="8"/>
      <c r="H3" s="8"/>
      <c r="I3" s="3"/>
    </row>
    <row r="4" spans="1:16" ht="20.25" customHeight="1" x14ac:dyDescent="0.2">
      <c r="A4" s="91" t="s">
        <v>88</v>
      </c>
      <c r="B4" s="92"/>
      <c r="C4" s="92"/>
      <c r="D4" s="92"/>
      <c r="E4" s="92"/>
      <c r="F4" s="92"/>
      <c r="G4" s="92"/>
      <c r="I4" s="3"/>
    </row>
    <row r="5" spans="1:16" ht="20.25" customHeight="1" thickBot="1" x14ac:dyDescent="0.25">
      <c r="A5" s="89" t="s">
        <v>43</v>
      </c>
      <c r="B5" s="90"/>
      <c r="C5" s="90"/>
      <c r="D5" s="90"/>
      <c r="E5" s="90"/>
      <c r="F5" s="90"/>
      <c r="G5" s="90"/>
      <c r="I5" s="3"/>
    </row>
    <row r="6" spans="1:16" ht="13.5" customHeight="1" x14ac:dyDescent="0.2">
      <c r="A6" s="70" t="s">
        <v>1</v>
      </c>
      <c r="B6" s="82" t="s">
        <v>2</v>
      </c>
      <c r="C6" s="83"/>
      <c r="D6" s="9"/>
      <c r="E6" s="82" t="s">
        <v>3</v>
      </c>
      <c r="F6" s="83"/>
      <c r="G6" s="33"/>
      <c r="I6" s="3"/>
      <c r="O6" s="51">
        <v>46137</v>
      </c>
      <c r="P6" s="10" t="s">
        <v>4</v>
      </c>
    </row>
    <row r="7" spans="1:16" ht="13.5" customHeight="1" x14ac:dyDescent="0.2">
      <c r="A7" s="71"/>
      <c r="B7" s="39" t="s">
        <v>81</v>
      </c>
      <c r="C7" s="40" t="s">
        <v>25</v>
      </c>
      <c r="D7" s="13"/>
      <c r="E7" s="39" t="s">
        <v>82</v>
      </c>
      <c r="F7" s="40" t="s">
        <v>17</v>
      </c>
      <c r="G7" s="34"/>
      <c r="I7" s="3"/>
      <c r="O7" s="52" t="s">
        <v>5</v>
      </c>
      <c r="P7" s="53">
        <f>COUNTIF(B6:J103,"中央区")</f>
        <v>2</v>
      </c>
    </row>
    <row r="8" spans="1:16" ht="18" customHeight="1" x14ac:dyDescent="0.2">
      <c r="A8" s="72" t="s">
        <v>26</v>
      </c>
      <c r="B8" s="78" t="s">
        <v>79</v>
      </c>
      <c r="C8" s="79"/>
      <c r="D8" s="14" t="s">
        <v>35</v>
      </c>
      <c r="E8" s="74" t="s">
        <v>29</v>
      </c>
      <c r="F8" s="75"/>
      <c r="G8" s="35" t="s">
        <v>37</v>
      </c>
      <c r="I8" s="3"/>
      <c r="O8" s="54" t="s">
        <v>6</v>
      </c>
      <c r="P8" s="55">
        <f>COUNTIF(B6:J103,"美浜区")</f>
        <v>4</v>
      </c>
    </row>
    <row r="9" spans="1:16" ht="18" customHeight="1" x14ac:dyDescent="0.2">
      <c r="A9" s="73"/>
      <c r="B9" s="76" t="s">
        <v>80</v>
      </c>
      <c r="C9" s="77"/>
      <c r="D9" s="14" t="s">
        <v>37</v>
      </c>
      <c r="E9" s="74" t="s">
        <v>30</v>
      </c>
      <c r="F9" s="75"/>
      <c r="G9" s="35" t="s">
        <v>35</v>
      </c>
      <c r="I9" s="3"/>
      <c r="O9" s="56" t="s">
        <v>7</v>
      </c>
      <c r="P9" s="57">
        <f>COUNTIF(B6:J103,"稲毛区")</f>
        <v>2</v>
      </c>
    </row>
    <row r="10" spans="1:16" ht="12" customHeight="1" x14ac:dyDescent="0.2">
      <c r="A10" s="38" t="s">
        <v>8</v>
      </c>
      <c r="B10" s="41" t="s">
        <v>9</v>
      </c>
      <c r="C10" s="69" t="s">
        <v>102</v>
      </c>
      <c r="D10" s="17"/>
      <c r="E10" s="41" t="s">
        <v>9</v>
      </c>
      <c r="F10" s="69" t="s">
        <v>102</v>
      </c>
      <c r="G10" s="36"/>
      <c r="I10" s="3"/>
      <c r="O10" s="58" t="s">
        <v>10</v>
      </c>
      <c r="P10" s="59">
        <f>COUNTIF(B6:J103,"若葉区")</f>
        <v>4</v>
      </c>
    </row>
    <row r="11" spans="1:16" ht="12" customHeight="1" x14ac:dyDescent="0.2">
      <c r="A11" s="93" t="s">
        <v>58</v>
      </c>
      <c r="B11" s="41" t="s">
        <v>11</v>
      </c>
      <c r="C11" s="42" t="s">
        <v>50</v>
      </c>
      <c r="D11" s="17"/>
      <c r="E11" s="41" t="s">
        <v>11</v>
      </c>
      <c r="F11" s="42" t="s">
        <v>47</v>
      </c>
      <c r="G11" s="36"/>
      <c r="I11" s="3"/>
      <c r="O11" s="60" t="s">
        <v>12</v>
      </c>
      <c r="P11" s="61">
        <f>COUNTIF(B6:J103,"花見川区")</f>
        <v>2</v>
      </c>
    </row>
    <row r="12" spans="1:16" ht="12" customHeight="1" x14ac:dyDescent="0.2">
      <c r="A12" s="81"/>
      <c r="B12" s="41" t="s">
        <v>13</v>
      </c>
      <c r="C12" s="69" t="str">
        <f>C10</f>
        <v>若葉区</v>
      </c>
      <c r="D12" s="17"/>
      <c r="E12" s="41" t="s">
        <v>13</v>
      </c>
      <c r="F12" s="69" t="str">
        <f>F10</f>
        <v>若葉区</v>
      </c>
      <c r="G12" s="36"/>
      <c r="I12" s="3"/>
      <c r="O12" s="62" t="s">
        <v>96</v>
      </c>
      <c r="P12" s="63">
        <f>COUNTIF(B6:J103,"緑区")</f>
        <v>2</v>
      </c>
    </row>
    <row r="13" spans="1:16" ht="12" customHeight="1" x14ac:dyDescent="0.2">
      <c r="A13" s="38" t="s">
        <v>45</v>
      </c>
      <c r="B13" s="41" t="s">
        <v>14</v>
      </c>
      <c r="C13" s="42" t="s">
        <v>49</v>
      </c>
      <c r="D13" s="17"/>
      <c r="E13" s="41" t="s">
        <v>14</v>
      </c>
      <c r="F13" s="42" t="s">
        <v>83</v>
      </c>
      <c r="G13" s="36"/>
      <c r="I13" s="3"/>
      <c r="O13" s="18" t="s">
        <v>15</v>
      </c>
      <c r="P13" s="10">
        <f>SUM(P7:P12)</f>
        <v>16</v>
      </c>
    </row>
    <row r="14" spans="1:16" ht="12" customHeight="1" thickBot="1" x14ac:dyDescent="0.25">
      <c r="A14" s="43"/>
      <c r="B14" s="44" t="s">
        <v>16</v>
      </c>
      <c r="C14" s="42" t="s">
        <v>85</v>
      </c>
      <c r="D14" s="50"/>
      <c r="E14" s="44" t="s">
        <v>16</v>
      </c>
      <c r="F14" s="42" t="s">
        <v>84</v>
      </c>
      <c r="G14" s="48"/>
      <c r="I14" s="3"/>
    </row>
    <row r="15" spans="1:16" ht="13.5" customHeight="1" x14ac:dyDescent="0.2">
      <c r="A15" s="80" t="s">
        <v>1</v>
      </c>
      <c r="B15" s="82" t="s">
        <v>2</v>
      </c>
      <c r="C15" s="83"/>
      <c r="D15" s="9"/>
      <c r="E15" s="82" t="s">
        <v>3</v>
      </c>
      <c r="F15" s="83"/>
      <c r="G15" s="49"/>
      <c r="I15" s="3"/>
    </row>
    <row r="16" spans="1:16" ht="13" customHeight="1" x14ac:dyDescent="0.2">
      <c r="A16" s="81"/>
      <c r="B16" s="39" t="s">
        <v>73</v>
      </c>
      <c r="C16" s="40" t="s">
        <v>25</v>
      </c>
      <c r="D16" s="13"/>
      <c r="E16" s="39" t="s">
        <v>67</v>
      </c>
      <c r="F16" s="40" t="s">
        <v>17</v>
      </c>
      <c r="G16" s="34"/>
    </row>
    <row r="17" spans="1:7" ht="18" customHeight="1" x14ac:dyDescent="0.2">
      <c r="A17" s="72" t="s">
        <v>51</v>
      </c>
      <c r="B17" s="76" t="s">
        <v>71</v>
      </c>
      <c r="C17" s="77"/>
      <c r="D17" s="14" t="s">
        <v>36</v>
      </c>
      <c r="E17" s="74" t="s">
        <v>27</v>
      </c>
      <c r="F17" s="75"/>
      <c r="G17" s="35" t="s">
        <v>34</v>
      </c>
    </row>
    <row r="18" spans="1:7" ht="18" customHeight="1" x14ac:dyDescent="0.2">
      <c r="A18" s="73"/>
      <c r="B18" s="74" t="s">
        <v>72</v>
      </c>
      <c r="C18" s="75"/>
      <c r="D18" s="14" t="s">
        <v>34</v>
      </c>
      <c r="E18" s="74" t="s">
        <v>28</v>
      </c>
      <c r="F18" s="75"/>
      <c r="G18" s="35" t="s">
        <v>36</v>
      </c>
    </row>
    <row r="19" spans="1:7" ht="12" customHeight="1" x14ac:dyDescent="0.2">
      <c r="A19" s="38" t="s">
        <v>8</v>
      </c>
      <c r="B19" s="41" t="s">
        <v>9</v>
      </c>
      <c r="C19" s="64" t="s">
        <v>97</v>
      </c>
      <c r="D19" s="17"/>
      <c r="E19" s="41" t="s">
        <v>9</v>
      </c>
      <c r="F19" s="66" t="s">
        <v>99</v>
      </c>
      <c r="G19" s="36"/>
    </row>
    <row r="20" spans="1:7" ht="12" customHeight="1" x14ac:dyDescent="0.2">
      <c r="A20" s="93" t="s">
        <v>59</v>
      </c>
      <c r="B20" s="41" t="s">
        <v>11</v>
      </c>
      <c r="C20" s="42" t="s">
        <v>48</v>
      </c>
      <c r="D20" s="17"/>
      <c r="E20" s="41" t="s">
        <v>11</v>
      </c>
      <c r="F20" s="42" t="s">
        <v>76</v>
      </c>
      <c r="G20" s="36"/>
    </row>
    <row r="21" spans="1:7" ht="12" customHeight="1" x14ac:dyDescent="0.2">
      <c r="A21" s="81"/>
      <c r="B21" s="41" t="s">
        <v>13</v>
      </c>
      <c r="C21" s="64" t="str">
        <f>C19</f>
        <v>花見川区</v>
      </c>
      <c r="D21" s="17"/>
      <c r="E21" s="41" t="s">
        <v>13</v>
      </c>
      <c r="F21" s="66" t="str">
        <f>F19</f>
        <v>美浜区</v>
      </c>
      <c r="G21" s="36"/>
    </row>
    <row r="22" spans="1:7" ht="12" customHeight="1" x14ac:dyDescent="0.2">
      <c r="A22" s="38" t="s">
        <v>44</v>
      </c>
      <c r="B22" s="41" t="s">
        <v>14</v>
      </c>
      <c r="C22" s="42" t="s">
        <v>74</v>
      </c>
      <c r="D22" s="17"/>
      <c r="E22" s="41" t="s">
        <v>14</v>
      </c>
      <c r="F22" s="42" t="s">
        <v>77</v>
      </c>
      <c r="G22" s="36"/>
    </row>
    <row r="23" spans="1:7" ht="12" customHeight="1" thickBot="1" x14ac:dyDescent="0.25">
      <c r="A23" s="45"/>
      <c r="B23" s="44" t="s">
        <v>16</v>
      </c>
      <c r="C23" s="46" t="s">
        <v>75</v>
      </c>
      <c r="D23" s="24"/>
      <c r="E23" s="44" t="s">
        <v>16</v>
      </c>
      <c r="F23" s="46" t="s">
        <v>78</v>
      </c>
      <c r="G23" s="37"/>
    </row>
    <row r="24" spans="1:7" ht="13.5" customHeight="1" x14ac:dyDescent="0.2">
      <c r="A24" s="70" t="s">
        <v>1</v>
      </c>
      <c r="B24" s="82" t="s">
        <v>2</v>
      </c>
      <c r="C24" s="83"/>
      <c r="D24" s="9"/>
      <c r="E24" s="94" t="s">
        <v>3</v>
      </c>
      <c r="F24" s="95"/>
      <c r="G24" s="33"/>
    </row>
    <row r="25" spans="1:7" ht="13.5" customHeight="1" x14ac:dyDescent="0.2">
      <c r="A25" s="71"/>
      <c r="B25" s="39" t="s">
        <v>68</v>
      </c>
      <c r="C25" s="40" t="s">
        <v>25</v>
      </c>
      <c r="D25" s="13"/>
      <c r="E25" s="11" t="s">
        <v>61</v>
      </c>
      <c r="F25" s="12" t="s">
        <v>89</v>
      </c>
      <c r="G25" s="34"/>
    </row>
    <row r="26" spans="1:7" ht="18" customHeight="1" x14ac:dyDescent="0.2">
      <c r="A26" s="72" t="s">
        <v>23</v>
      </c>
      <c r="B26" s="76" t="s">
        <v>33</v>
      </c>
      <c r="C26" s="77"/>
      <c r="D26" s="14" t="s">
        <v>38</v>
      </c>
      <c r="E26" s="96" t="s">
        <v>62</v>
      </c>
      <c r="F26" s="97"/>
      <c r="G26" s="35" t="s">
        <v>36</v>
      </c>
    </row>
    <row r="27" spans="1:7" ht="18" customHeight="1" x14ac:dyDescent="0.2">
      <c r="A27" s="73"/>
      <c r="B27" s="74" t="s">
        <v>69</v>
      </c>
      <c r="C27" s="75"/>
      <c r="D27" s="14" t="s">
        <v>34</v>
      </c>
      <c r="E27" s="96" t="s">
        <v>31</v>
      </c>
      <c r="F27" s="97"/>
      <c r="G27" s="35" t="s">
        <v>38</v>
      </c>
    </row>
    <row r="28" spans="1:7" ht="12" customHeight="1" x14ac:dyDescent="0.2">
      <c r="A28" s="38" t="s">
        <v>8</v>
      </c>
      <c r="B28" s="41" t="s">
        <v>9</v>
      </c>
      <c r="C28" s="68" t="s">
        <v>101</v>
      </c>
      <c r="D28" s="17"/>
      <c r="E28" s="15" t="s">
        <v>9</v>
      </c>
      <c r="F28" s="66" t="s">
        <v>99</v>
      </c>
      <c r="G28" s="36"/>
    </row>
    <row r="29" spans="1:7" ht="12" customHeight="1" x14ac:dyDescent="0.2">
      <c r="A29" s="93" t="s">
        <v>70</v>
      </c>
      <c r="B29" s="41" t="s">
        <v>11</v>
      </c>
      <c r="C29" s="42" t="s">
        <v>90</v>
      </c>
      <c r="D29" s="17"/>
      <c r="E29" s="15" t="s">
        <v>11</v>
      </c>
      <c r="F29" s="16" t="s">
        <v>91</v>
      </c>
      <c r="G29" s="36"/>
    </row>
    <row r="30" spans="1:7" ht="12" customHeight="1" x14ac:dyDescent="0.2">
      <c r="A30" s="81"/>
      <c r="B30" s="41" t="s">
        <v>13</v>
      </c>
      <c r="C30" s="68" t="str">
        <f>C28</f>
        <v>稲毛区</v>
      </c>
      <c r="D30" s="17"/>
      <c r="E30" s="15" t="s">
        <v>13</v>
      </c>
      <c r="F30" s="66" t="str">
        <f>F28</f>
        <v>美浜区</v>
      </c>
      <c r="G30" s="36"/>
    </row>
    <row r="31" spans="1:7" ht="12" customHeight="1" x14ac:dyDescent="0.2">
      <c r="A31" s="38" t="s">
        <v>39</v>
      </c>
      <c r="B31" s="41" t="s">
        <v>14</v>
      </c>
      <c r="C31" s="42" t="s">
        <v>92</v>
      </c>
      <c r="D31" s="17"/>
      <c r="E31" s="15" t="s">
        <v>14</v>
      </c>
      <c r="F31" s="16" t="s">
        <v>93</v>
      </c>
      <c r="G31" s="36"/>
    </row>
    <row r="32" spans="1:7" ht="12" customHeight="1" thickBot="1" x14ac:dyDescent="0.25">
      <c r="A32" s="45"/>
      <c r="B32" s="44" t="s">
        <v>16</v>
      </c>
      <c r="C32" s="47" t="s">
        <v>94</v>
      </c>
      <c r="D32" s="50"/>
      <c r="E32" s="44" t="s">
        <v>16</v>
      </c>
      <c r="F32" s="19" t="s">
        <v>95</v>
      </c>
      <c r="G32" s="37"/>
    </row>
    <row r="33" spans="1:10" ht="13.5" customHeight="1" x14ac:dyDescent="0.2">
      <c r="A33" s="70" t="s">
        <v>1</v>
      </c>
      <c r="B33" s="82" t="s">
        <v>2</v>
      </c>
      <c r="C33" s="83"/>
      <c r="D33" s="9"/>
      <c r="E33" s="82" t="s">
        <v>3</v>
      </c>
      <c r="F33" s="83"/>
      <c r="G33" s="49"/>
    </row>
    <row r="34" spans="1:10" ht="13" customHeight="1" x14ac:dyDescent="0.2">
      <c r="A34" s="71"/>
      <c r="B34" s="39" t="s">
        <v>53</v>
      </c>
      <c r="C34" s="40" t="s">
        <v>25</v>
      </c>
      <c r="D34" s="13"/>
      <c r="E34" s="39" t="s">
        <v>60</v>
      </c>
      <c r="F34" s="40" t="s">
        <v>17</v>
      </c>
      <c r="G34" s="34"/>
    </row>
    <row r="35" spans="1:10" ht="18" customHeight="1" x14ac:dyDescent="0.2">
      <c r="A35" s="72" t="s">
        <v>24</v>
      </c>
      <c r="B35" s="74" t="s">
        <v>54</v>
      </c>
      <c r="C35" s="75"/>
      <c r="D35" s="14" t="s">
        <v>38</v>
      </c>
      <c r="E35" s="74" t="s">
        <v>32</v>
      </c>
      <c r="F35" s="75"/>
      <c r="G35" s="35" t="s">
        <v>35</v>
      </c>
    </row>
    <row r="36" spans="1:10" ht="18" customHeight="1" x14ac:dyDescent="0.2">
      <c r="A36" s="73"/>
      <c r="B36" s="76" t="s">
        <v>55</v>
      </c>
      <c r="C36" s="77"/>
      <c r="D36" s="14" t="s">
        <v>35</v>
      </c>
      <c r="E36" s="76" t="s">
        <v>63</v>
      </c>
      <c r="F36" s="77"/>
      <c r="G36" s="35" t="s">
        <v>36</v>
      </c>
    </row>
    <row r="37" spans="1:10" ht="11.25" customHeight="1" x14ac:dyDescent="0.2">
      <c r="A37" s="38" t="s">
        <v>8</v>
      </c>
      <c r="B37" s="41" t="s">
        <v>9</v>
      </c>
      <c r="C37" s="67" t="s">
        <v>100</v>
      </c>
      <c r="D37" s="17"/>
      <c r="E37" s="41" t="s">
        <v>9</v>
      </c>
      <c r="F37" s="65" t="s">
        <v>98</v>
      </c>
      <c r="G37" s="36"/>
    </row>
    <row r="38" spans="1:10" ht="11.25" customHeight="1" x14ac:dyDescent="0.2">
      <c r="A38" s="93" t="s">
        <v>86</v>
      </c>
      <c r="B38" s="41" t="s">
        <v>11</v>
      </c>
      <c r="C38" s="42" t="s">
        <v>64</v>
      </c>
      <c r="D38" s="17"/>
      <c r="E38" s="41" t="s">
        <v>11</v>
      </c>
      <c r="F38" s="42" t="s">
        <v>41</v>
      </c>
      <c r="G38" s="36"/>
    </row>
    <row r="39" spans="1:10" ht="11.25" customHeight="1" x14ac:dyDescent="0.2">
      <c r="A39" s="81"/>
      <c r="B39" s="41" t="s">
        <v>13</v>
      </c>
      <c r="C39" s="67" t="str">
        <f>C37</f>
        <v>緑区</v>
      </c>
      <c r="D39" s="17"/>
      <c r="E39" s="41" t="s">
        <v>13</v>
      </c>
      <c r="F39" s="65" t="str">
        <f>F37</f>
        <v>中央区</v>
      </c>
      <c r="G39" s="36"/>
    </row>
    <row r="40" spans="1:10" ht="11.25" customHeight="1" x14ac:dyDescent="0.2">
      <c r="A40" s="38" t="s">
        <v>46</v>
      </c>
      <c r="B40" s="41" t="s">
        <v>14</v>
      </c>
      <c r="C40" s="42" t="s">
        <v>65</v>
      </c>
      <c r="D40" s="17"/>
      <c r="E40" s="41" t="s">
        <v>14</v>
      </c>
      <c r="F40" s="42" t="s">
        <v>42</v>
      </c>
      <c r="G40" s="36"/>
    </row>
    <row r="41" spans="1:10" ht="12" customHeight="1" thickBot="1" x14ac:dyDescent="0.25">
      <c r="A41" s="45"/>
      <c r="B41" s="44" t="s">
        <v>16</v>
      </c>
      <c r="C41" s="46" t="s">
        <v>66</v>
      </c>
      <c r="D41" s="24"/>
      <c r="E41" s="44" t="s">
        <v>16</v>
      </c>
      <c r="F41" s="46" t="s">
        <v>56</v>
      </c>
      <c r="G41" s="37"/>
    </row>
    <row r="42" spans="1:10" ht="11.25" customHeight="1" x14ac:dyDescent="0.2"/>
    <row r="43" spans="1:10" s="30" customFormat="1" ht="18" customHeight="1" x14ac:dyDescent="0.2">
      <c r="A43" s="25" t="s">
        <v>40</v>
      </c>
      <c r="B43" s="26"/>
      <c r="C43" s="27"/>
      <c r="D43" s="27"/>
      <c r="E43" s="26"/>
      <c r="F43" s="29"/>
      <c r="G43" s="29"/>
      <c r="H43" s="29"/>
      <c r="I43" s="29"/>
      <c r="J43" s="29"/>
    </row>
    <row r="44" spans="1:10" s="30" customFormat="1" ht="18" customHeight="1" x14ac:dyDescent="0.2">
      <c r="A44" s="32" t="s">
        <v>18</v>
      </c>
      <c r="B44" s="28"/>
      <c r="C44" s="28"/>
      <c r="D44" s="28"/>
      <c r="E44" s="28"/>
      <c r="F44" s="28"/>
      <c r="G44" s="28"/>
    </row>
    <row r="45" spans="1:10" s="30" customFormat="1" ht="18" customHeight="1" x14ac:dyDescent="0.2">
      <c r="A45" s="20" t="s">
        <v>19</v>
      </c>
      <c r="B45" s="20"/>
      <c r="C45" s="21"/>
      <c r="D45" s="21"/>
      <c r="E45" s="20"/>
      <c r="F45" s="21"/>
      <c r="G45" s="20"/>
    </row>
    <row r="46" spans="1:10" s="30" customFormat="1" ht="18" customHeight="1" x14ac:dyDescent="0.2">
      <c r="A46" s="31" t="s">
        <v>20</v>
      </c>
      <c r="B46" s="28"/>
      <c r="C46" s="28"/>
      <c r="D46" s="28"/>
      <c r="E46" s="28"/>
      <c r="F46" s="28"/>
      <c r="G46" s="28"/>
    </row>
    <row r="47" spans="1:10" s="30" customFormat="1" ht="18" customHeight="1" x14ac:dyDescent="0.2">
      <c r="A47" s="22" t="s">
        <v>57</v>
      </c>
      <c r="B47" s="22"/>
      <c r="C47" s="23"/>
      <c r="D47" s="23"/>
      <c r="E47" s="22"/>
      <c r="F47" s="23"/>
      <c r="G47" s="22"/>
    </row>
    <row r="48" spans="1:10" s="30" customFormat="1" ht="18" customHeight="1" x14ac:dyDescent="0.2">
      <c r="A48" s="20" t="s">
        <v>21</v>
      </c>
      <c r="B48" s="20"/>
      <c r="C48" s="23"/>
      <c r="D48" s="23"/>
      <c r="E48" s="20"/>
      <c r="F48" s="23"/>
      <c r="G48" s="20"/>
    </row>
    <row r="49" spans="1:7" s="30" customFormat="1" ht="18" customHeight="1" x14ac:dyDescent="0.2">
      <c r="A49" s="20" t="s">
        <v>22</v>
      </c>
      <c r="B49" s="20"/>
      <c r="C49" s="23"/>
      <c r="D49" s="23"/>
      <c r="E49" s="20"/>
      <c r="F49" s="23"/>
      <c r="G49" s="20"/>
    </row>
    <row r="50" spans="1:7" ht="11.25" customHeight="1" x14ac:dyDescent="0.2"/>
  </sheetData>
  <mergeCells count="41">
    <mergeCell ref="A38:A39"/>
    <mergeCell ref="A35:A36"/>
    <mergeCell ref="E24:F24"/>
    <mergeCell ref="E26:F26"/>
    <mergeCell ref="E27:F27"/>
    <mergeCell ref="B35:C35"/>
    <mergeCell ref="E35:F35"/>
    <mergeCell ref="B36:C36"/>
    <mergeCell ref="E36:F36"/>
    <mergeCell ref="A26:A27"/>
    <mergeCell ref="B26:C26"/>
    <mergeCell ref="A33:A34"/>
    <mergeCell ref="B33:C33"/>
    <mergeCell ref="E33:F33"/>
    <mergeCell ref="A29:A30"/>
    <mergeCell ref="E8:F8"/>
    <mergeCell ref="E9:F9"/>
    <mergeCell ref="A5:G5"/>
    <mergeCell ref="A4:G4"/>
    <mergeCell ref="A20:A21"/>
    <mergeCell ref="A17:A18"/>
    <mergeCell ref="E17:F17"/>
    <mergeCell ref="E18:F18"/>
    <mergeCell ref="A11:A12"/>
    <mergeCell ref="E15:F15"/>
    <mergeCell ref="B1:G1"/>
    <mergeCell ref="B2:E2"/>
    <mergeCell ref="C3:F3"/>
    <mergeCell ref="B6:C6"/>
    <mergeCell ref="E6:F6"/>
    <mergeCell ref="A6:A7"/>
    <mergeCell ref="A8:A9"/>
    <mergeCell ref="B27:C27"/>
    <mergeCell ref="B17:C17"/>
    <mergeCell ref="B18:C18"/>
    <mergeCell ref="B8:C8"/>
    <mergeCell ref="B9:C9"/>
    <mergeCell ref="A15:A16"/>
    <mergeCell ref="B15:C15"/>
    <mergeCell ref="A24:A25"/>
    <mergeCell ref="B24:C24"/>
  </mergeCells>
  <phoneticPr fontId="10"/>
  <pageMargins left="0" right="0" top="0.78740157480314965" bottom="0.78740157480314965" header="0.51181102362204722" footer="0.51181102362204722"/>
  <pageSetup paperSize="9" scale="72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２５日（土）</vt:lpstr>
      <vt:lpstr>'２５日（土）'!Print_Area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ootuka</dc:creator>
  <cp:lastModifiedBy>芳文 大塚</cp:lastModifiedBy>
  <cp:lastPrinted>2025-04-07T13:34:11Z</cp:lastPrinted>
  <dcterms:created xsi:type="dcterms:W3CDTF">2016-04-09T12:39:40Z</dcterms:created>
  <dcterms:modified xsi:type="dcterms:W3CDTF">2026-04-20T10:20:56Z</dcterms:modified>
</cp:coreProperties>
</file>