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32486007-A6B5-4741-90D4-D7E21038C56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８月２３日（日）" sheetId="9" r:id="rId1"/>
  </sheets>
  <definedNames>
    <definedName name="_xlnm.Print_Area" localSheetId="0">'８月２３日（日）'!$A$1:$J$106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5" i="9" l="1"/>
  <c r="Q15" i="9"/>
  <c r="P9" i="9"/>
  <c r="C41" i="9"/>
  <c r="F68" i="9"/>
  <c r="C68" i="9"/>
  <c r="F59" i="9"/>
  <c r="C59" i="9"/>
  <c r="F50" i="9"/>
  <c r="C50" i="9"/>
  <c r="F41" i="9"/>
  <c r="F32" i="9"/>
  <c r="C32" i="9"/>
  <c r="F23" i="9"/>
  <c r="C23" i="9"/>
  <c r="F14" i="9"/>
  <c r="C14" i="9"/>
  <c r="P14" i="9"/>
  <c r="P13" i="9"/>
  <c r="P12" i="9"/>
  <c r="P11" i="9"/>
  <c r="P10" i="9"/>
  <c r="P15" i="9" l="1"/>
</calcChain>
</file>

<file path=xl/sharedStrings.xml><?xml version="1.0" encoding="utf-8"?>
<sst xmlns="http://schemas.openxmlformats.org/spreadsheetml/2006/main" count="400" uniqueCount="186">
  <si>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</si>
  <si>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</si>
  <si>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</si>
  <si>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</si>
  <si>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</si>
  <si>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</si>
  <si>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</si>
  <si>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</si>
  <si>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</si>
  <si>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</si>
  <si>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</si>
  <si>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</si>
  <si>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</si>
  <si>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</si>
  <si>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</si>
  <si>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</si>
  <si>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</si>
  <si>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</si>
  <si>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</si>
  <si>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</si>
  <si>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</si>
  <si>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中田ＳＣ</t>
    <rPh sb="0" eb="2">
      <t>ナカタ</t>
    </rPh>
    <phoneticPr fontId="8"/>
  </si>
  <si>
    <t>花見川</t>
    <rPh sb="0" eb="3">
      <t>ハナミガワ</t>
    </rPh>
    <phoneticPr fontId="10"/>
  </si>
  <si>
    <t>中央区</t>
    <rPh sb="0" eb="2">
      <t>チュウオウ</t>
    </rPh>
    <rPh sb="2" eb="3">
      <t>ク</t>
    </rPh>
    <phoneticPr fontId="8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</si>
  <si>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</si>
  <si>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院内</t>
    <rPh sb="0" eb="2">
      <t>インナイ</t>
    </rPh>
    <phoneticPr fontId="10"/>
  </si>
  <si>
    <t>緑町</t>
    <rPh sb="0" eb="2">
      <t>ミドリマチ</t>
    </rPh>
    <phoneticPr fontId="10"/>
  </si>
  <si>
    <t>みつわ台</t>
    <rPh sb="3" eb="4">
      <t>ダイ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</si>
  <si>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</si>
  <si>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</si>
  <si>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稲毛区</t>
    <rPh sb="0" eb="2">
      <t>イナゲ</t>
    </rPh>
    <rPh sb="2" eb="3">
      <t>ク</t>
    </rPh>
    <phoneticPr fontId="8"/>
  </si>
  <si>
    <t>美浜区</t>
    <rPh sb="0" eb="2">
      <t>ミハマ</t>
    </rPh>
    <rPh sb="2" eb="3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</si>
  <si>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</si>
  <si>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</si>
  <si>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磯辺</t>
    <rPh sb="0" eb="2">
      <t>イソベ</t>
    </rPh>
    <phoneticPr fontId="10"/>
  </si>
  <si>
    <t>都賀</t>
    <rPh sb="0" eb="2">
      <t>ツガ</t>
    </rPh>
    <phoneticPr fontId="10"/>
  </si>
  <si>
    <t>都賀の台</t>
    <rPh sb="0" eb="2">
      <t>ツガ</t>
    </rPh>
    <rPh sb="3" eb="4">
      <t>ダイ</t>
    </rPh>
    <phoneticPr fontId="10"/>
  </si>
  <si>
    <t>真砂</t>
    <rPh sb="0" eb="2">
      <t>マサゴ</t>
    </rPh>
    <phoneticPr fontId="10"/>
  </si>
  <si>
    <t>泉谷</t>
    <rPh sb="0" eb="2">
      <t>イズミヤ</t>
    </rPh>
    <phoneticPr fontId="10"/>
  </si>
  <si>
    <t>小倉台</t>
    <rPh sb="0" eb="3">
      <t>オグラダイ</t>
    </rPh>
    <phoneticPr fontId="10"/>
  </si>
  <si>
    <t>あすみが丘</t>
    <rPh sb="4" eb="5">
      <t>オカ</t>
    </rPh>
    <phoneticPr fontId="10"/>
  </si>
  <si>
    <t>山王</t>
    <rPh sb="0" eb="2">
      <t>サンノウ</t>
    </rPh>
    <phoneticPr fontId="10"/>
  </si>
  <si>
    <t>打瀬</t>
    <rPh sb="0" eb="2">
      <t>ウタセ</t>
    </rPh>
    <phoneticPr fontId="10"/>
  </si>
  <si>
    <t>今井</t>
    <rPh sb="0" eb="2">
      <t>イマイ</t>
    </rPh>
    <phoneticPr fontId="10"/>
  </si>
  <si>
    <t>ミヤコ</t>
    <phoneticPr fontId="10"/>
  </si>
  <si>
    <t>武石</t>
    <rPh sb="0" eb="2">
      <t>タケイシ</t>
    </rPh>
    <phoneticPr fontId="10"/>
  </si>
  <si>
    <t>３．幸町リトルインディアンズ</t>
    <rPh sb="2" eb="4">
      <t>サイワイチョウ</t>
    </rPh>
    <phoneticPr fontId="10"/>
  </si>
  <si>
    <t>４．あすみが丘コスモスキッド</t>
    <rPh sb="6" eb="7">
      <t>オカ</t>
    </rPh>
    <phoneticPr fontId="10"/>
  </si>
  <si>
    <t>幸町</t>
    <rPh sb="0" eb="2">
      <t>サイワイチョウ</t>
    </rPh>
    <phoneticPr fontId="10"/>
  </si>
  <si>
    <t>幸町／あすみが丘</t>
    <rPh sb="0" eb="2">
      <t>サイワイチョウ</t>
    </rPh>
    <rPh sb="7" eb="8">
      <t>オカ</t>
    </rPh>
    <phoneticPr fontId="8"/>
  </si>
  <si>
    <t>９．緑町レッドイーグルス</t>
    <rPh sb="2" eb="4">
      <t>ミドリマチ</t>
    </rPh>
    <phoneticPr fontId="10"/>
  </si>
  <si>
    <t>１０．桜木ライオンズ</t>
    <rPh sb="3" eb="5">
      <t>サクラギ</t>
    </rPh>
    <phoneticPr fontId="10"/>
  </si>
  <si>
    <t>桜木</t>
    <rPh sb="0" eb="2">
      <t>サクラギ</t>
    </rPh>
    <phoneticPr fontId="10"/>
  </si>
  <si>
    <t>緑町／桜木</t>
    <rPh sb="0" eb="2">
      <t>ミドリマチ</t>
    </rPh>
    <rPh sb="3" eb="5">
      <t>サクラギ</t>
    </rPh>
    <phoneticPr fontId="8"/>
  </si>
  <si>
    <t>５．新宿マリナーズ</t>
    <rPh sb="2" eb="4">
      <t>シンジュク</t>
    </rPh>
    <phoneticPr fontId="10"/>
  </si>
  <si>
    <t>６．いなげパイレーツ</t>
    <phoneticPr fontId="10"/>
  </si>
  <si>
    <t>新宿</t>
    <rPh sb="0" eb="2">
      <t>シンジュク</t>
    </rPh>
    <phoneticPr fontId="10"/>
  </si>
  <si>
    <t>いなげ</t>
    <phoneticPr fontId="10"/>
  </si>
  <si>
    <t>新宿／いなげ</t>
    <rPh sb="0" eb="2">
      <t>シンジュク</t>
    </rPh>
    <phoneticPr fontId="10"/>
  </si>
  <si>
    <t>吉川</t>
    <rPh sb="0" eb="2">
      <t>ヨシカワ</t>
    </rPh>
    <phoneticPr fontId="10"/>
  </si>
  <si>
    <t>１９．院内イーグルス</t>
    <rPh sb="3" eb="5">
      <t>インナイ</t>
    </rPh>
    <phoneticPr fontId="10"/>
  </si>
  <si>
    <t>３３．小倉台ライガース</t>
    <rPh sb="3" eb="6">
      <t>オグラダイ</t>
    </rPh>
    <phoneticPr fontId="10"/>
  </si>
  <si>
    <t>３４．千葉ラディアンツ</t>
    <rPh sb="3" eb="5">
      <t>チバ</t>
    </rPh>
    <phoneticPr fontId="10"/>
  </si>
  <si>
    <t>千葉</t>
    <rPh sb="0" eb="2">
      <t>チバ</t>
    </rPh>
    <phoneticPr fontId="10"/>
  </si>
  <si>
    <t>２７．花見川ヒューガーズ</t>
    <rPh sb="3" eb="6">
      <t>ハナミガワ</t>
    </rPh>
    <phoneticPr fontId="10"/>
  </si>
  <si>
    <t>２８．今井ジュニアビーバーズ</t>
    <rPh sb="3" eb="5">
      <t>イマイ</t>
    </rPh>
    <phoneticPr fontId="10"/>
  </si>
  <si>
    <t>花見川／今井</t>
    <rPh sb="0" eb="3">
      <t>ハナミガワ</t>
    </rPh>
    <rPh sb="4" eb="6">
      <t>イマイ</t>
    </rPh>
    <phoneticPr fontId="10"/>
  </si>
  <si>
    <t>４０．真砂シーホークス</t>
    <rPh sb="3" eb="5">
      <t>マサゴ</t>
    </rPh>
    <phoneticPr fontId="10"/>
  </si>
  <si>
    <t>４１．花輪ユナイト</t>
    <rPh sb="3" eb="5">
      <t>ハナワ</t>
    </rPh>
    <phoneticPr fontId="10"/>
  </si>
  <si>
    <t>花輪</t>
    <rPh sb="0" eb="2">
      <t>ハナワ</t>
    </rPh>
    <phoneticPr fontId="10"/>
  </si>
  <si>
    <t>真砂／花輪</t>
    <rPh sb="0" eb="2">
      <t>マサゴ</t>
    </rPh>
    <rPh sb="3" eb="5">
      <t>ハナワ</t>
    </rPh>
    <phoneticPr fontId="10"/>
  </si>
  <si>
    <t>稲毛海浜Ａ</t>
    <rPh sb="0" eb="2">
      <t>イナゲ</t>
    </rPh>
    <rPh sb="2" eb="4">
      <t>カイヒン</t>
    </rPh>
    <phoneticPr fontId="10"/>
  </si>
  <si>
    <t>稲毛海浜Ｂ</t>
    <rPh sb="0" eb="2">
      <t>イナゲ</t>
    </rPh>
    <rPh sb="2" eb="4">
      <t>カイヒン</t>
    </rPh>
    <phoneticPr fontId="8"/>
  </si>
  <si>
    <t>【稲毛海浜ＡＢ】第２試合両チームは、プール営業(１０時営業開始)に伴う駐車場混雑にご注意下さい。</t>
    <rPh sb="1" eb="3">
      <t>イナゲ</t>
    </rPh>
    <rPh sb="3" eb="5">
      <t>カイヒン</t>
    </rPh>
    <rPh sb="8" eb="9">
      <t>ダイ</t>
    </rPh>
    <rPh sb="10" eb="12">
      <t>シアイ</t>
    </rPh>
    <rPh sb="12" eb="13">
      <t>リョウ</t>
    </rPh>
    <rPh sb="21" eb="23">
      <t>エイギョウ</t>
    </rPh>
    <rPh sb="26" eb="27">
      <t>ジ</t>
    </rPh>
    <rPh sb="27" eb="29">
      <t>エイギョウ</t>
    </rPh>
    <rPh sb="29" eb="31">
      <t>カイシ</t>
    </rPh>
    <rPh sb="33" eb="34">
      <t>トモナ</t>
    </rPh>
    <rPh sb="35" eb="38">
      <t>チュウシャジョウ</t>
    </rPh>
    <rPh sb="38" eb="40">
      <t>コンザツ</t>
    </rPh>
    <rPh sb="42" eb="45">
      <t>チュウイクダ</t>
    </rPh>
    <phoneticPr fontId="8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</si>
  <si>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</si>
  <si>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２０．宮野木ビーバーズ</t>
    <rPh sb="3" eb="6">
      <t>ミヤノギ</t>
    </rPh>
    <phoneticPr fontId="10"/>
  </si>
  <si>
    <t>宮野木</t>
    <rPh sb="0" eb="3">
      <t>ミヤノギ</t>
    </rPh>
    <phoneticPr fontId="10"/>
  </si>
  <si>
    <t>院内／宮野木</t>
    <rPh sb="0" eb="2">
      <t>インナイ</t>
    </rPh>
    <rPh sb="3" eb="6">
      <t>ミヤノギ</t>
    </rPh>
    <phoneticPr fontId="8"/>
  </si>
  <si>
    <t>２１．泉谷メッツ</t>
    <rPh sb="3" eb="5">
      <t>イズミヤ</t>
    </rPh>
    <phoneticPr fontId="10"/>
  </si>
  <si>
    <t>２２．みつわ台スラッガーズ</t>
    <rPh sb="6" eb="7">
      <t>ダイ</t>
    </rPh>
    <phoneticPr fontId="10"/>
  </si>
  <si>
    <t>千城台</t>
    <rPh sb="0" eb="3">
      <t>チシロダイ</t>
    </rPh>
    <phoneticPr fontId="10"/>
  </si>
  <si>
    <t>稲丘</t>
    <rPh sb="0" eb="2">
      <t>イナオカ</t>
    </rPh>
    <phoneticPr fontId="10"/>
  </si>
  <si>
    <t>フクアリ１</t>
    <phoneticPr fontId="8"/>
  </si>
  <si>
    <t>フクアリ２</t>
    <phoneticPr fontId="8"/>
  </si>
  <si>
    <t>フクアリ３</t>
    <phoneticPr fontId="8"/>
  </si>
  <si>
    <t>フクアリ４</t>
    <phoneticPr fontId="8"/>
  </si>
  <si>
    <t>フクアリ５</t>
    <phoneticPr fontId="8"/>
  </si>
  <si>
    <t>フクアリ６</t>
    <phoneticPr fontId="8"/>
  </si>
  <si>
    <t>開始８時００分</t>
    <rPh sb="0" eb="2">
      <t>カイシ</t>
    </rPh>
    <rPh sb="3" eb="4">
      <t>ジ</t>
    </rPh>
    <rPh sb="6" eb="7">
      <t>フン</t>
    </rPh>
    <phoneticPr fontId="10"/>
  </si>
  <si>
    <t>Ⅰ部１回戦Ｎｏ２</t>
    <rPh sb="3" eb="5">
      <t>カイセン</t>
    </rPh>
    <phoneticPr fontId="10"/>
  </si>
  <si>
    <t>Ⅰ部１回戦Ｎｏ４</t>
    <rPh sb="3" eb="5">
      <t>カイセン</t>
    </rPh>
    <phoneticPr fontId="10"/>
  </si>
  <si>
    <t>開始:１０時００分</t>
    <rPh sb="0" eb="2">
      <t>カイシ</t>
    </rPh>
    <rPh sb="5" eb="6">
      <t>ジ</t>
    </rPh>
    <rPh sb="8" eb="9">
      <t>フン</t>
    </rPh>
    <phoneticPr fontId="10"/>
  </si>
  <si>
    <t>Ⅰ部２回戦Ｎｏ２７</t>
    <rPh sb="3" eb="5">
      <t>カイセン</t>
    </rPh>
    <phoneticPr fontId="10"/>
  </si>
  <si>
    <t>３５．磯辺トータス</t>
    <rPh sb="3" eb="5">
      <t>イソベ</t>
    </rPh>
    <phoneticPr fontId="10"/>
  </si>
  <si>
    <t>３６．大森フライヤーズ</t>
    <rPh sb="3" eb="5">
      <t>オオモリ</t>
    </rPh>
    <phoneticPr fontId="10"/>
  </si>
  <si>
    <t>大森</t>
    <rPh sb="0" eb="2">
      <t>オオモリ</t>
    </rPh>
    <phoneticPr fontId="10"/>
  </si>
  <si>
    <t>磯辺／大森</t>
    <rPh sb="0" eb="2">
      <t>イソベ</t>
    </rPh>
    <rPh sb="3" eb="5">
      <t>オオモリ</t>
    </rPh>
    <phoneticPr fontId="8"/>
  </si>
  <si>
    <t>フクダ
スタジアム</t>
    <phoneticPr fontId="8"/>
  </si>
  <si>
    <t>Ⅰ部２回戦Ｎｏ１６</t>
    <rPh sb="1" eb="2">
      <t>ブ</t>
    </rPh>
    <rPh sb="3" eb="4">
      <t>カイ</t>
    </rPh>
    <rPh sb="4" eb="5">
      <t>セン</t>
    </rPh>
    <phoneticPr fontId="10"/>
  </si>
  <si>
    <t>１．都賀の台ＲＷ・高根ＮＳ・みつわ台Ｈ</t>
    <rPh sb="2" eb="4">
      <t>ツガ</t>
    </rPh>
    <rPh sb="5" eb="6">
      <t>ダイ</t>
    </rPh>
    <rPh sb="9" eb="11">
      <t>タカネ</t>
    </rPh>
    <rPh sb="17" eb="18">
      <t>ダイ</t>
    </rPh>
    <phoneticPr fontId="10"/>
  </si>
  <si>
    <t>２．幕張ヒーローズ</t>
    <rPh sb="2" eb="4">
      <t>マクハリ</t>
    </rPh>
    <phoneticPr fontId="10"/>
  </si>
  <si>
    <t>Ⅰ部１回戦Ｎｏ８</t>
    <rPh sb="1" eb="2">
      <t>ブ</t>
    </rPh>
    <rPh sb="3" eb="4">
      <t>カイ</t>
    </rPh>
    <rPh sb="4" eb="5">
      <t>セン</t>
    </rPh>
    <phoneticPr fontId="10"/>
  </si>
  <si>
    <t>Ⅰ部２回戦Ｎｏ２０</t>
    <rPh sb="3" eb="5">
      <t>カイセン</t>
    </rPh>
    <phoneticPr fontId="10"/>
  </si>
  <si>
    <t>１３．生浜ヤンキース</t>
    <rPh sb="3" eb="5">
      <t>オイハマ</t>
    </rPh>
    <phoneticPr fontId="10"/>
  </si>
  <si>
    <t>１４．あすみが丘ゴールデンスターズ</t>
    <rPh sb="7" eb="8">
      <t>オカ</t>
    </rPh>
    <phoneticPr fontId="10"/>
  </si>
  <si>
    <t>Ⅰ部１回戦Ｎｏ７</t>
    <rPh sb="3" eb="5">
      <t>カイセン</t>
    </rPh>
    <phoneticPr fontId="10"/>
  </si>
  <si>
    <t>Ⅰ部２回戦Ｎｏ２３</t>
    <rPh sb="3" eb="5">
      <t>カイセン</t>
    </rPh>
    <phoneticPr fontId="10"/>
  </si>
  <si>
    <t>２３．小中台ＪＢＣ</t>
    <rPh sb="3" eb="6">
      <t>コナカダイ</t>
    </rPh>
    <phoneticPr fontId="10"/>
  </si>
  <si>
    <t>２４．打瀬ベイバスターズ</t>
    <rPh sb="3" eb="5">
      <t>ウタセ</t>
    </rPh>
    <phoneticPr fontId="10"/>
  </si>
  <si>
    <t>Ⅰ部２回戦Ｎｏ２４</t>
    <rPh sb="1" eb="2">
      <t>ブ</t>
    </rPh>
    <rPh sb="3" eb="4">
      <t>カイ</t>
    </rPh>
    <rPh sb="4" eb="5">
      <t>セン</t>
    </rPh>
    <phoneticPr fontId="10"/>
  </si>
  <si>
    <t>２５．山王ドジャーズ</t>
    <rPh sb="3" eb="5">
      <t>サンオウ</t>
    </rPh>
    <phoneticPr fontId="10"/>
  </si>
  <si>
    <t>２６．都賀ジャガーズ</t>
    <rPh sb="3" eb="5">
      <t>ツガ</t>
    </rPh>
    <phoneticPr fontId="10"/>
  </si>
  <si>
    <t>Ⅰ部１回戦Ｎｏ９</t>
    <rPh sb="1" eb="2">
      <t>ブ</t>
    </rPh>
    <rPh sb="3" eb="5">
      <t>カイセン</t>
    </rPh>
    <phoneticPr fontId="10"/>
  </si>
  <si>
    <t>Ⅰ部１回戦Ｎｏ１２</t>
    <rPh sb="1" eb="2">
      <t>ブ</t>
    </rPh>
    <rPh sb="3" eb="5">
      <t>カイセン</t>
    </rPh>
    <phoneticPr fontId="10"/>
  </si>
  <si>
    <t>浅井・上野</t>
    <rPh sb="0" eb="2">
      <t>アサイ</t>
    </rPh>
    <rPh sb="3" eb="5">
      <t>ウエノ</t>
    </rPh>
    <phoneticPr fontId="10"/>
  </si>
  <si>
    <t>Ⅰ部１回戦Ｎｏ１３</t>
    <rPh sb="3" eb="5">
      <t>カイセン</t>
    </rPh>
    <phoneticPr fontId="10"/>
  </si>
  <si>
    <t>４６．ミヤコリトルベアーズ</t>
    <phoneticPr fontId="10"/>
  </si>
  <si>
    <t>４７．誉田ベアーズ</t>
    <rPh sb="3" eb="5">
      <t>ホンダ</t>
    </rPh>
    <phoneticPr fontId="10"/>
  </si>
  <si>
    <t>第５０回　　秋季中央大会　　（　８月２３日　日曜　）</t>
    <phoneticPr fontId="10"/>
  </si>
  <si>
    <t>泉谷／みつわ台</t>
    <rPh sb="0" eb="2">
      <t>イズミヤ</t>
    </rPh>
    <rPh sb="6" eb="7">
      <t>ダイ</t>
    </rPh>
    <phoneticPr fontId="10"/>
  </si>
  <si>
    <t>小中台</t>
    <rPh sb="0" eb="3">
      <t>コナカダイ</t>
    </rPh>
    <phoneticPr fontId="10"/>
  </si>
  <si>
    <t>小中台／打瀬</t>
    <rPh sb="0" eb="3">
      <t>コナカダイ</t>
    </rPh>
    <rPh sb="4" eb="6">
      <t>ウタセ</t>
    </rPh>
    <phoneticPr fontId="10"/>
  </si>
  <si>
    <t>誉田</t>
    <rPh sb="0" eb="2">
      <t>ホンダ</t>
    </rPh>
    <phoneticPr fontId="10"/>
  </si>
  <si>
    <t>ミヤコ／誉田</t>
    <rPh sb="4" eb="6">
      <t>ホンダ</t>
    </rPh>
    <phoneticPr fontId="10"/>
  </si>
  <si>
    <t>小倉台／千葉</t>
    <rPh sb="0" eb="3">
      <t>オグラダイ</t>
    </rPh>
    <rPh sb="4" eb="6">
      <t>チバ</t>
    </rPh>
    <phoneticPr fontId="8"/>
  </si>
  <si>
    <t>生浜</t>
    <rPh sb="0" eb="2">
      <t>オイハマ</t>
    </rPh>
    <phoneticPr fontId="10"/>
  </si>
  <si>
    <t>生浜／あすみが丘</t>
    <rPh sb="0" eb="2">
      <t>オイハマ</t>
    </rPh>
    <rPh sb="7" eb="8">
      <t>オカ</t>
    </rPh>
    <phoneticPr fontId="8"/>
  </si>
  <si>
    <t>幕張</t>
    <rPh sb="0" eb="2">
      <t>マクハリ</t>
    </rPh>
    <phoneticPr fontId="10"/>
  </si>
  <si>
    <t>都賀の台／幕張</t>
    <rPh sb="0" eb="2">
      <t>ツガ</t>
    </rPh>
    <rPh sb="3" eb="4">
      <t>ダイ</t>
    </rPh>
    <rPh sb="5" eb="7">
      <t>マクハリ</t>
    </rPh>
    <phoneticPr fontId="8"/>
  </si>
  <si>
    <t>山王／都賀</t>
    <rPh sb="0" eb="2">
      <t>サンノウ</t>
    </rPh>
    <rPh sb="3" eb="5">
      <t>ツガ</t>
    </rPh>
    <phoneticPr fontId="10"/>
  </si>
  <si>
    <t>【フクアリ１，２】第１試合チームは、外野ネット張りのため、各チーム４名ずつ、７時にフクアリ１に集合して下さい。</t>
    <rPh sb="9" eb="10">
      <t>ダイ</t>
    </rPh>
    <rPh sb="11" eb="13">
      <t>シアイ</t>
    </rPh>
    <rPh sb="29" eb="30">
      <t>カク</t>
    </rPh>
    <rPh sb="34" eb="35">
      <t>メイ</t>
    </rPh>
    <rPh sb="39" eb="40">
      <t>ジ</t>
    </rPh>
    <rPh sb="47" eb="49">
      <t>シュウゴウ</t>
    </rPh>
    <rPh sb="51" eb="52">
      <t>クダ</t>
    </rPh>
    <phoneticPr fontId="8"/>
  </si>
  <si>
    <t>【フクアリ３，４，５，６】第１試合チームは、外野ネット張りのため、各チーム４名ずつ、７時にフクアリ３に集合して下さい。</t>
    <rPh sb="13" eb="14">
      <t>ダイ</t>
    </rPh>
    <rPh sb="15" eb="17">
      <t>シアイ</t>
    </rPh>
    <rPh sb="33" eb="34">
      <t>カク</t>
    </rPh>
    <rPh sb="38" eb="39">
      <t>メイ</t>
    </rPh>
    <rPh sb="43" eb="44">
      <t>ジ</t>
    </rPh>
    <rPh sb="51" eb="53">
      <t>シュウゴウ</t>
    </rPh>
    <rPh sb="55" eb="56">
      <t>クダ</t>
    </rPh>
    <phoneticPr fontId="8"/>
  </si>
  <si>
    <t>Ⅰ部１回戦Ｎｏ１</t>
    <rPh sb="1" eb="2">
      <t>ブ</t>
    </rPh>
    <rPh sb="3" eb="5">
      <t>カイセン</t>
    </rPh>
    <phoneticPr fontId="10"/>
  </si>
  <si>
    <t>Ⅰ部２回戦Ｎｏ３１</t>
    <rPh sb="3" eb="5">
      <t>カイセン</t>
    </rPh>
    <phoneticPr fontId="10"/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</si>
  <si>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</si>
  <si>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</si>
  <si>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</si>
  <si>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中央</t>
    <rPh sb="0" eb="2">
      <t>チュウオウ</t>
    </rPh>
    <phoneticPr fontId="10"/>
  </si>
  <si>
    <t>緑</t>
    <rPh sb="0" eb="1">
      <t>ミ</t>
    </rPh>
    <phoneticPr fontId="10"/>
  </si>
  <si>
    <t>若葉</t>
    <rPh sb="0" eb="2">
      <t>ワ</t>
    </rPh>
    <phoneticPr fontId="10"/>
  </si>
  <si>
    <t>稲毛</t>
    <rPh sb="0" eb="2">
      <t>イ</t>
    </rPh>
    <phoneticPr fontId="10"/>
  </si>
  <si>
    <t>中央</t>
    <rPh sb="0" eb="2">
      <t>チ</t>
    </rPh>
    <phoneticPr fontId="10"/>
  </si>
  <si>
    <t>美浜</t>
    <rPh sb="0" eb="2">
      <t>ミ</t>
    </rPh>
    <phoneticPr fontId="10"/>
  </si>
  <si>
    <t>花見川</t>
    <rPh sb="0" eb="3">
      <t>ハ</t>
    </rPh>
    <phoneticPr fontId="10"/>
  </si>
  <si>
    <t>若葉区</t>
    <rPh sb="0" eb="2">
      <t>ワ</t>
    </rPh>
    <rPh sb="2" eb="3">
      <t>ク</t>
    </rPh>
    <phoneticPr fontId="8"/>
  </si>
  <si>
    <t>土屋・氏家</t>
    <rPh sb="0" eb="2">
      <t>ツチヤ</t>
    </rPh>
    <rPh sb="3" eb="5">
      <t>ウジイエ</t>
    </rPh>
    <phoneticPr fontId="10"/>
  </si>
  <si>
    <t>前川</t>
    <rPh sb="0" eb="2">
      <t>マエカワ</t>
    </rPh>
    <phoneticPr fontId="10"/>
  </si>
  <si>
    <t>【暑さ対策】第１試合開始を８時に調整</t>
    <rPh sb="1" eb="2">
      <t>アツ</t>
    </rPh>
    <rPh sb="3" eb="5">
      <t>タイサク</t>
    </rPh>
    <rPh sb="6" eb="7">
      <t>ダイ</t>
    </rPh>
    <rPh sb="8" eb="10">
      <t>シアイ</t>
    </rPh>
    <rPh sb="10" eb="12">
      <t>カイシ</t>
    </rPh>
    <rPh sb="13" eb="14">
      <t>ジ</t>
    </rPh>
    <rPh sb="15" eb="17">
      <t>チョウセイ</t>
    </rPh>
    <phoneticPr fontId="8"/>
  </si>
  <si>
    <t>１．愛生グレート</t>
    <rPh sb="2" eb="4">
      <t>アイオイ</t>
    </rPh>
    <phoneticPr fontId="10"/>
  </si>
  <si>
    <t>２．誉田ベアーズ</t>
    <rPh sb="2" eb="4">
      <t>ホンダ</t>
    </rPh>
    <phoneticPr fontId="10"/>
  </si>
  <si>
    <t>緑</t>
    <rPh sb="0" eb="1">
      <t>ミドリ</t>
    </rPh>
    <phoneticPr fontId="10"/>
  </si>
  <si>
    <t>低学年１回戦Ｎｏ１</t>
    <rPh sb="0" eb="3">
      <t>テイガクネン</t>
    </rPh>
    <rPh sb="4" eb="6">
      <t>カイセン</t>
    </rPh>
    <phoneticPr fontId="10"/>
  </si>
  <si>
    <t>低学年１回戦Ｎｏ２</t>
    <rPh sb="0" eb="3">
      <t>テイガクネン</t>
    </rPh>
    <rPh sb="4" eb="6">
      <t>カイセン</t>
    </rPh>
    <phoneticPr fontId="10"/>
  </si>
  <si>
    <t>３．園生わかば</t>
    <rPh sb="2" eb="4">
      <t>ソンノウ</t>
    </rPh>
    <phoneticPr fontId="10"/>
  </si>
  <si>
    <t>４．磯辺シーグルス</t>
    <rPh sb="2" eb="4">
      <t>イソベ</t>
    </rPh>
    <phoneticPr fontId="10"/>
  </si>
  <si>
    <t>園生</t>
    <rPh sb="0" eb="2">
      <t>ソンノウ</t>
    </rPh>
    <phoneticPr fontId="10"/>
  </si>
  <si>
    <t>愛生</t>
    <rPh sb="0" eb="2">
      <t>アイオイ</t>
    </rPh>
    <phoneticPr fontId="10"/>
  </si>
  <si>
    <t>低学年１回戦Ｎｏ７</t>
    <rPh sb="0" eb="3">
      <t>テイガクネン</t>
    </rPh>
    <rPh sb="4" eb="6">
      <t>カイセン</t>
    </rPh>
    <phoneticPr fontId="10"/>
  </si>
  <si>
    <t>１３．千城台レッドシャーク</t>
    <rPh sb="3" eb="6">
      <t>チシロダイ</t>
    </rPh>
    <phoneticPr fontId="10"/>
  </si>
  <si>
    <t>１４．花見川ツインズ</t>
    <rPh sb="3" eb="6">
      <t>ハナミガワ</t>
    </rPh>
    <phoneticPr fontId="10"/>
  </si>
  <si>
    <t>低学年１回戦Ｎｏ５</t>
    <rPh sb="0" eb="3">
      <t>テイガクネン</t>
    </rPh>
    <rPh sb="4" eb="6">
      <t>カイセン</t>
    </rPh>
    <phoneticPr fontId="10"/>
  </si>
  <si>
    <t>９．武石ブルーサンダー</t>
    <rPh sb="2" eb="4">
      <t>タケイシ</t>
    </rPh>
    <phoneticPr fontId="10"/>
  </si>
  <si>
    <t>１０．都賀ジャガーズ</t>
    <rPh sb="3" eb="5">
      <t>ツガ</t>
    </rPh>
    <phoneticPr fontId="10"/>
  </si>
  <si>
    <t>７．幕張ヒーローズ</t>
    <rPh sb="2" eb="4">
      <t>マクハリ</t>
    </rPh>
    <phoneticPr fontId="10"/>
  </si>
  <si>
    <t>８．稲丘ベアーズ</t>
    <rPh sb="2" eb="4">
      <t>イナオカ</t>
    </rPh>
    <phoneticPr fontId="10"/>
  </si>
  <si>
    <t>低学年１回戦Ｎｏ４</t>
    <rPh sb="0" eb="3">
      <t>テイガクネン</t>
    </rPh>
    <rPh sb="4" eb="6">
      <t>カイセン</t>
    </rPh>
    <phoneticPr fontId="10"/>
  </si>
  <si>
    <r>
      <t xml:space="preserve">１０会場　計２０試合　（Ⅰ部１回戦８試合・２回戦７試合・低学年６試合）　 </t>
    </r>
    <r>
      <rPr>
        <b/>
        <sz val="14"/>
        <color rgb="FFFF0000"/>
        <rFont val="ＭＳ Ｐゴシック"/>
        <family val="3"/>
        <charset val="128"/>
      </rPr>
      <t>※ガールズ全国大会</t>
    </r>
    <rPh sb="28" eb="31">
      <t>テイガクネン</t>
    </rPh>
    <rPh sb="32" eb="34">
      <t>シアイ</t>
    </rPh>
    <phoneticPr fontId="10"/>
  </si>
  <si>
    <t>緑</t>
    <phoneticPr fontId="8"/>
  </si>
  <si>
    <t>緑区</t>
    <rPh sb="0" eb="2">
      <t>ミドリク</t>
    </rPh>
    <phoneticPr fontId="10"/>
  </si>
  <si>
    <t>稲毛区</t>
    <rPh sb="0" eb="2">
      <t>イナゲ</t>
    </rPh>
    <rPh sb="2" eb="3">
      <t>ク</t>
    </rPh>
    <phoneticPr fontId="10"/>
  </si>
  <si>
    <t>美浜区</t>
    <rPh sb="0" eb="3">
      <t>ミハマク</t>
    </rPh>
    <phoneticPr fontId="10"/>
  </si>
  <si>
    <t>中央区</t>
    <rPh sb="0" eb="3">
      <t>チュウオウク</t>
    </rPh>
    <phoneticPr fontId="10"/>
  </si>
  <si>
    <t>花見川区</t>
    <rPh sb="0" eb="4">
      <t>ハナミガワク</t>
    </rPh>
    <phoneticPr fontId="10"/>
  </si>
  <si>
    <t>若葉区</t>
    <rPh sb="0" eb="3">
      <t>ワカバク</t>
    </rPh>
    <phoneticPr fontId="10"/>
  </si>
  <si>
    <t>浅野</t>
    <rPh sb="0" eb="2">
      <t>アサノ</t>
    </rPh>
    <phoneticPr fontId="10"/>
  </si>
  <si>
    <t>齋藤</t>
    <rPh sb="0" eb="2">
      <t>サイトウ</t>
    </rPh>
    <phoneticPr fontId="10"/>
  </si>
  <si>
    <t>平井・板倉</t>
    <rPh sb="0" eb="2">
      <t>ヒライ</t>
    </rPh>
    <rPh sb="3" eb="5">
      <t>イタクラ</t>
    </rPh>
    <phoneticPr fontId="10"/>
  </si>
  <si>
    <t>柳萬・小林</t>
    <rPh sb="0" eb="2">
      <t>リュウマン</t>
    </rPh>
    <rPh sb="3" eb="5">
      <t>コバヤシ</t>
    </rPh>
    <phoneticPr fontId="10"/>
  </si>
  <si>
    <t>伊藤・堀越</t>
    <rPh sb="0" eb="2">
      <t>イトウ</t>
    </rPh>
    <rPh sb="3" eb="5">
      <t>ホリコシ</t>
    </rPh>
    <phoneticPr fontId="10"/>
  </si>
  <si>
    <t>舘野</t>
    <rPh sb="0" eb="2">
      <t>タテノ</t>
    </rPh>
    <phoneticPr fontId="10"/>
  </si>
  <si>
    <t>球責(今回)</t>
    <rPh sb="0" eb="2">
      <t>キュウセキ</t>
    </rPh>
    <phoneticPr fontId="10"/>
  </si>
  <si>
    <t>球責(積算)</t>
    <rPh sb="0" eb="2">
      <t>キュウセキ</t>
    </rPh>
    <phoneticPr fontId="10"/>
  </si>
  <si>
    <t>２３．黒潮</t>
    <rPh sb="3" eb="5">
      <t>クロシオ</t>
    </rPh>
    <phoneticPr fontId="10"/>
  </si>
  <si>
    <t>２４．磯辺シャークス</t>
    <rPh sb="3" eb="5">
      <t>イソベ</t>
    </rPh>
    <phoneticPr fontId="10"/>
  </si>
  <si>
    <t>黒潮</t>
    <rPh sb="0" eb="2">
      <t>クロシオ</t>
    </rPh>
    <phoneticPr fontId="10"/>
  </si>
  <si>
    <r>
      <t>低学年１回戦Ｎｏ</t>
    </r>
    <r>
      <rPr>
        <b/>
        <sz val="11"/>
        <color rgb="FFFF0000"/>
        <rFont val="ＭＳ Ｐゴシック"/>
        <family val="3"/>
        <charset val="128"/>
      </rPr>
      <t>１２</t>
    </r>
    <rPh sb="0" eb="3">
      <t>テイガクネン</t>
    </rPh>
    <rPh sb="4" eb="6">
      <t>カイセン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</si>
</sst>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4">
    <xf numFmtId="0" fontId="0" fillId="0" borderId="0" xfId="0">
      <alignment vertical="center"/>
    </xf>
    <xf numFmtId="0" fontId="14" fillId="2" borderId="0" xfId="0" applyFont="1" applyFill="1" applyAlignment="1">
      <alignment vertical="center" shrinkToFi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4" borderId="14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14" fillId="4" borderId="21" xfId="0" applyFont="1" applyFill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vertical="center" shrinkToFit="1"/>
    </xf>
    <xf numFmtId="0" fontId="11" fillId="4" borderId="14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4" fillId="4" borderId="10" xfId="0" applyFont="1" applyFill="1" applyBorder="1" applyAlignment="1">
      <alignment vertical="center" shrinkToFit="1"/>
    </xf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8" fillId="3" borderId="17" xfId="0" applyFont="1" applyFill="1" applyBorder="1" applyAlignment="1">
      <alignment horizontal="center" vertical="center"/>
    </xf>
    <xf numFmtId="0" fontId="0" fillId="5" borderId="10" xfId="0" applyFill="1" applyBorder="1">
      <alignment vertical="center"/>
    </xf>
    <xf numFmtId="0" fontId="0" fillId="5" borderId="0" xfId="0" applyFill="1">
      <alignment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17" fillId="2" borderId="0" xfId="5" applyFont="1" applyFill="1" applyAlignment="1">
      <alignment vertical="center"/>
    </xf>
    <xf numFmtId="0" fontId="15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14" fillId="0" borderId="22" xfId="0" applyFont="1" applyBorder="1" applyAlignment="1">
      <alignment vertical="center" shrinkToFit="1"/>
    </xf>
    <xf numFmtId="0" fontId="11" fillId="0" borderId="24" xfId="0" applyFont="1" applyBorder="1" applyAlignment="1">
      <alignment horizontal="center" vertical="center" shrinkToFit="1"/>
    </xf>
    <xf numFmtId="0" fontId="14" fillId="0" borderId="25" xfId="0" applyFont="1" applyBorder="1" applyAlignment="1">
      <alignment vertical="center" shrinkToFit="1"/>
    </xf>
    <xf numFmtId="0" fontId="19" fillId="0" borderId="16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20" fillId="2" borderId="0" xfId="0" applyFont="1" applyFill="1" applyAlignment="1">
      <alignment horizontal="left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1" fillId="2" borderId="0" xfId="5" applyFont="1" applyFill="1" applyAlignment="1">
      <alignment horizontal="center" vertical="center"/>
    </xf>
    <xf numFmtId="0" fontId="7" fillId="2" borderId="0" xfId="5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5" applyFill="1" applyAlignment="1">
      <alignment horizontal="center"/>
    </xf>
    <xf numFmtId="0" fontId="11" fillId="4" borderId="14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0" fontId="21" fillId="4" borderId="21" xfId="0" applyFont="1" applyFill="1" applyBorder="1" applyAlignment="1">
      <alignment horizontal="center" vertical="center"/>
    </xf>
    <xf numFmtId="0" fontId="23" fillId="4" borderId="21" xfId="0" applyFont="1" applyFill="1" applyBorder="1" applyAlignment="1">
      <alignment horizontal="center" vertical="center" shrinkToFit="1"/>
    </xf>
    <xf numFmtId="0" fontId="23" fillId="4" borderId="0" xfId="0" applyFont="1" applyFill="1" applyAlignment="1">
      <alignment horizontal="center" vertical="center" shrinkToFit="1"/>
    </xf>
    <xf numFmtId="0" fontId="23" fillId="4" borderId="10" xfId="0" applyFont="1" applyFill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3" fillId="0" borderId="22" xfId="0" applyFont="1" applyBorder="1" applyAlignment="1">
      <alignment vertical="center" shrinkToFit="1"/>
    </xf>
    <xf numFmtId="0" fontId="22" fillId="0" borderId="24" xfId="0" applyFont="1" applyBorder="1" applyAlignment="1">
      <alignment horizontal="center" vertical="center" shrinkToFit="1"/>
    </xf>
    <xf numFmtId="0" fontId="23" fillId="0" borderId="25" xfId="0" applyFont="1" applyBorder="1" applyAlignment="1">
      <alignment vertical="center" shrinkToFit="1"/>
    </xf>
    <xf numFmtId="56" fontId="0" fillId="2" borderId="0" xfId="0" applyNumberFormat="1" applyFill="1">
      <alignment vertical="center"/>
    </xf>
    <xf numFmtId="0" fontId="13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23" fillId="13" borderId="22" xfId="0" applyFont="1" applyFill="1" applyBorder="1" applyAlignment="1">
      <alignment vertical="center" shrinkToFit="1"/>
    </xf>
    <xf numFmtId="0" fontId="23" fillId="3" borderId="22" xfId="0" applyFont="1" applyFill="1" applyBorder="1" applyAlignment="1">
      <alignment vertical="center" shrinkToFit="1"/>
    </xf>
    <xf numFmtId="0" fontId="23" fillId="11" borderId="22" xfId="0" applyFont="1" applyFill="1" applyBorder="1" applyAlignment="1">
      <alignment vertical="center" shrinkToFit="1"/>
    </xf>
    <xf numFmtId="0" fontId="23" fillId="10" borderId="22" xfId="0" applyFont="1" applyFill="1" applyBorder="1" applyAlignment="1">
      <alignment vertical="center" shrinkToFit="1"/>
    </xf>
    <xf numFmtId="0" fontId="23" fillId="7" borderId="22" xfId="0" applyFont="1" applyFill="1" applyBorder="1" applyAlignment="1">
      <alignment vertical="center" shrinkToFit="1"/>
    </xf>
    <xf numFmtId="0" fontId="23" fillId="12" borderId="22" xfId="0" applyFont="1" applyFill="1" applyBorder="1" applyAlignment="1">
      <alignment vertical="center" shrinkToFit="1"/>
    </xf>
    <xf numFmtId="0" fontId="23" fillId="6" borderId="22" xfId="0" applyFont="1" applyFill="1" applyBorder="1" applyAlignment="1">
      <alignment vertical="center" shrinkToFit="1"/>
    </xf>
    <xf numFmtId="0" fontId="24" fillId="3" borderId="22" xfId="0" applyFont="1" applyFill="1" applyBorder="1" applyAlignment="1">
      <alignment vertical="center" shrinkToFit="1"/>
    </xf>
    <xf numFmtId="0" fontId="24" fillId="12" borderId="22" xfId="0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4" fillId="0" borderId="22" xfId="0" applyFont="1" applyBorder="1" applyAlignment="1">
      <alignment vertical="center" shrinkToFit="1"/>
    </xf>
    <xf numFmtId="0" fontId="24" fillId="0" borderId="25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distributed" vertical="center"/>
    </xf>
    <xf numFmtId="0" fontId="0" fillId="8" borderId="13" xfId="0" applyFill="1" applyBorder="1">
      <alignment vertical="center"/>
    </xf>
    <xf numFmtId="0" fontId="11" fillId="0" borderId="12" xfId="0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11" fillId="2" borderId="18" xfId="0" applyFont="1" applyFill="1" applyBorder="1" applyAlignment="1">
      <alignment horizontal="distributed" vertical="center" wrapText="1"/>
    </xf>
    <xf numFmtId="0" fontId="0" fillId="2" borderId="23" xfId="0" applyFill="1" applyBorder="1" applyAlignment="1">
      <alignment horizontal="distributed" vertical="center"/>
    </xf>
    <xf numFmtId="0" fontId="22" fillId="2" borderId="19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distributed" vertical="center"/>
    </xf>
    <xf numFmtId="0" fontId="18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18" fillId="0" borderId="19" xfId="0" applyFont="1" applyBorder="1" applyAlignment="1">
      <alignment horizontal="left" vertical="center" shrinkToFit="1"/>
    </xf>
    <xf numFmtId="0" fontId="16" fillId="0" borderId="20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8" fillId="2" borderId="0" xfId="5" applyFont="1" applyFill="1" applyAlignment="1">
      <alignment horizontal="center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distributed" vertical="center"/>
    </xf>
    <xf numFmtId="0" fontId="16" fillId="9" borderId="13" xfId="0" applyFont="1" applyFill="1" applyBorder="1">
      <alignment vertical="center"/>
    </xf>
    <xf numFmtId="0" fontId="18" fillId="9" borderId="0" xfId="5" applyFont="1" applyFill="1" applyAlignment="1">
      <alignment horizontal="left" vertical="center" shrinkToFit="1"/>
    </xf>
    <xf numFmtId="0" fontId="18" fillId="5" borderId="10" xfId="5" applyFont="1" applyFill="1" applyBorder="1" applyAlignment="1">
      <alignment horizontal="left" vertical="center" shrinkToFit="1"/>
    </xf>
    <xf numFmtId="0" fontId="18" fillId="5" borderId="10" xfId="0" applyFont="1" applyFill="1" applyBorder="1">
      <alignment vertical="center"/>
    </xf>
    <xf numFmtId="0" fontId="18" fillId="3" borderId="0" xfId="5" applyFont="1" applyFill="1" applyAlignment="1">
      <alignment horizontal="left" vertical="center" shrinkToFit="1"/>
    </xf>
    <xf numFmtId="0" fontId="18" fillId="8" borderId="0" xfId="5" applyFont="1" applyFill="1" applyAlignment="1">
      <alignment horizontal="left" vertical="center" shrinkToFit="1"/>
    </xf>
    <xf numFmtId="0" fontId="9" fillId="2" borderId="0" xfId="5" applyFont="1" applyFill="1" applyAlignment="1">
      <alignment horizontal="right" vertical="center" shrinkToFit="1"/>
    </xf>
    <xf numFmtId="0" fontId="9" fillId="2" borderId="0" xfId="5" applyFont="1" applyFill="1" applyAlignment="1">
      <alignment horizontal="center" vertical="center" shrinkToFit="1"/>
    </xf>
    <xf numFmtId="0" fontId="11" fillId="2" borderId="18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FCCFF"/>
      <color rgb="FFCCFF66"/>
      <color rgb="FF99FF99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D37C-3593-44ED-A4B5-406B3E115383}">
  <sheetPr>
    <pageSetUpPr fitToPage="1"/>
  </sheetPr>
  <dimension ref="A1:R106"/>
  <sheetViews>
    <sheetView showGridLines="0" tabSelected="1" view="pageBreakPreview" topLeftCell="A73" zoomScaleNormal="100" zoomScaleSheetLayoutView="100" workbookViewId="0">
      <selection activeCell="E90" sqref="E90"/>
    </sheetView>
  </sheetViews>
  <sheetFormatPr defaultColWidth="9" defaultRowHeight="13" x14ac:dyDescent="0.2"/>
  <cols>
    <col min="1" max="1" width="15.6328125" style="3" customWidth="1"/>
    <col min="2" max="2" width="12.08984375" style="3" customWidth="1"/>
    <col min="3" max="3" width="16.6328125" style="2" customWidth="1"/>
    <col min="4" max="4" width="6.81640625" style="5" customWidth="1"/>
    <col min="5" max="5" width="12.08984375" style="3" customWidth="1"/>
    <col min="6" max="6" width="16.6328125" style="2" customWidth="1"/>
    <col min="7" max="7" width="6.81640625" style="5" customWidth="1"/>
    <col min="8" max="8" width="12.08984375" style="3" customWidth="1"/>
    <col min="9" max="9" width="16.6328125" style="2" customWidth="1"/>
    <col min="10" max="10" width="6.81640625" style="2" customWidth="1"/>
    <col min="11" max="11" width="5.08984375" style="2" customWidth="1"/>
    <col min="12" max="12" width="11.1796875" style="2" customWidth="1"/>
    <col min="13" max="13" width="15.08984375" style="2" customWidth="1"/>
    <col min="14" max="15" width="9" style="2"/>
    <col min="16" max="16" width="12.81640625" style="2" customWidth="1"/>
    <col min="17" max="18" width="12.81640625" style="5" customWidth="1"/>
    <col min="19" max="16384" width="9" style="2"/>
  </cols>
  <sheetData>
    <row r="1" spans="1:18" ht="23.25" customHeight="1" x14ac:dyDescent="0.2">
      <c r="A1" s="131" t="s">
        <v>118</v>
      </c>
      <c r="B1" s="131"/>
      <c r="C1" s="131"/>
      <c r="D1" s="131"/>
      <c r="E1" s="131"/>
      <c r="F1" s="131"/>
      <c r="G1" s="131"/>
      <c r="H1" s="131"/>
      <c r="I1" s="131"/>
      <c r="J1" s="131"/>
      <c r="K1" s="118"/>
      <c r="L1" s="118"/>
      <c r="M1" s="118"/>
    </row>
    <row r="2" spans="1:18" ht="21.75" customHeight="1" x14ac:dyDescent="0.2">
      <c r="A2" s="130" t="s">
        <v>166</v>
      </c>
      <c r="B2" s="130"/>
      <c r="C2" s="130"/>
      <c r="D2" s="130"/>
      <c r="E2" s="130"/>
      <c r="F2" s="130"/>
      <c r="G2" s="130"/>
      <c r="H2" s="130"/>
      <c r="I2" s="130"/>
      <c r="J2" s="130"/>
      <c r="K2" s="41"/>
      <c r="L2" s="1"/>
    </row>
    <row r="3" spans="1:18" ht="20.25" customHeight="1" x14ac:dyDescent="0.2">
      <c r="A3" s="128" t="s">
        <v>147</v>
      </c>
      <c r="B3" s="128"/>
      <c r="C3" s="128"/>
      <c r="D3" s="128"/>
      <c r="E3" s="128"/>
      <c r="F3" s="128"/>
      <c r="G3" s="128"/>
      <c r="H3" s="128"/>
      <c r="I3" s="128"/>
      <c r="J3" s="128"/>
      <c r="L3" s="1"/>
    </row>
    <row r="4" spans="1:18" customFormat="1" ht="20.25" customHeight="1" x14ac:dyDescent="0.2">
      <c r="A4" s="129" t="s">
        <v>130</v>
      </c>
      <c r="B4" s="129"/>
      <c r="C4" s="129"/>
      <c r="D4" s="129"/>
      <c r="E4" s="129"/>
      <c r="F4" s="129"/>
      <c r="G4" s="129"/>
      <c r="H4" s="129"/>
      <c r="I4" s="129"/>
      <c r="J4" s="129"/>
      <c r="L4" s="40"/>
      <c r="Q4" s="84"/>
      <c r="R4" s="84"/>
    </row>
    <row r="5" spans="1:18" customFormat="1" ht="20.25" customHeight="1" x14ac:dyDescent="0.2">
      <c r="A5" s="129" t="s">
        <v>131</v>
      </c>
      <c r="B5" s="129"/>
      <c r="C5" s="129"/>
      <c r="D5" s="129"/>
      <c r="E5" s="129"/>
      <c r="F5" s="129"/>
      <c r="G5" s="129"/>
      <c r="H5" s="129"/>
      <c r="I5" s="129"/>
      <c r="J5" s="129"/>
      <c r="L5" s="40"/>
      <c r="Q5" s="84"/>
      <c r="R5" s="84"/>
    </row>
    <row r="6" spans="1:18" ht="20.25" customHeight="1" x14ac:dyDescent="0.2">
      <c r="A6" s="125" t="s">
        <v>73</v>
      </c>
      <c r="B6" s="125"/>
      <c r="C6" s="125"/>
      <c r="D6" s="125"/>
      <c r="E6" s="125"/>
      <c r="F6" s="125"/>
      <c r="G6" s="125"/>
      <c r="H6" s="125"/>
      <c r="I6" s="125"/>
      <c r="J6" s="125"/>
      <c r="L6" s="1"/>
    </row>
    <row r="7" spans="1:18" ht="20.25" customHeight="1" thickBot="1" x14ac:dyDescent="0.25">
      <c r="A7" s="126" t="s">
        <v>28</v>
      </c>
      <c r="B7" s="127"/>
      <c r="C7" s="127"/>
      <c r="D7" s="127"/>
      <c r="E7" s="127"/>
      <c r="F7" s="127"/>
      <c r="G7" s="127"/>
      <c r="H7" s="25"/>
      <c r="I7" s="25"/>
      <c r="J7" s="26"/>
      <c r="L7" s="1"/>
    </row>
    <row r="8" spans="1:18" ht="13.5" customHeight="1" x14ac:dyDescent="0.2">
      <c r="A8" s="121" t="s">
        <v>0</v>
      </c>
      <c r="B8" s="102" t="s">
        <v>1</v>
      </c>
      <c r="C8" s="103"/>
      <c r="D8" s="42"/>
      <c r="E8" s="102" t="s">
        <v>2</v>
      </c>
      <c r="F8" s="103"/>
      <c r="G8" s="42"/>
      <c r="H8" s="88"/>
      <c r="I8" s="89"/>
      <c r="J8" s="4"/>
      <c r="L8" s="1"/>
      <c r="O8" s="62">
        <v>46257</v>
      </c>
      <c r="P8" s="5" t="s">
        <v>3</v>
      </c>
      <c r="Q8" s="5" t="s">
        <v>180</v>
      </c>
      <c r="R8" s="5" t="s">
        <v>181</v>
      </c>
    </row>
    <row r="9" spans="1:18" ht="13.5" customHeight="1" x14ac:dyDescent="0.2">
      <c r="A9" s="122"/>
      <c r="B9" s="33" t="s">
        <v>90</v>
      </c>
      <c r="C9" s="24" t="s">
        <v>88</v>
      </c>
      <c r="D9" s="7"/>
      <c r="E9" s="33" t="s">
        <v>101</v>
      </c>
      <c r="F9" s="34" t="s">
        <v>91</v>
      </c>
      <c r="G9" s="7"/>
      <c r="H9" s="90"/>
      <c r="I9" s="91"/>
      <c r="J9" s="7"/>
      <c r="L9" s="1"/>
      <c r="O9" s="63" t="s">
        <v>4</v>
      </c>
      <c r="P9" s="64">
        <f>COUNTIF(B8:J105,"中央区")</f>
        <v>6</v>
      </c>
      <c r="Q9" s="5">
        <v>2</v>
      </c>
      <c r="R9" s="5">
        <v>2</v>
      </c>
    </row>
    <row r="10" spans="1:18" ht="18" customHeight="1" x14ac:dyDescent="0.2">
      <c r="A10" s="132" t="s">
        <v>21</v>
      </c>
      <c r="B10" s="94" t="s">
        <v>50</v>
      </c>
      <c r="C10" s="95"/>
      <c r="D10" s="54" t="s">
        <v>136</v>
      </c>
      <c r="E10" s="94" t="s">
        <v>78</v>
      </c>
      <c r="F10" s="95"/>
      <c r="G10" s="43" t="s">
        <v>138</v>
      </c>
      <c r="H10" s="90"/>
      <c r="I10" s="91"/>
      <c r="J10" s="8"/>
      <c r="L10" s="1"/>
      <c r="O10" s="65" t="s">
        <v>5</v>
      </c>
      <c r="P10" s="66">
        <f>COUNTIF(B8:J105,"美浜区")</f>
        <v>6</v>
      </c>
      <c r="Q10" s="5">
        <v>1</v>
      </c>
      <c r="R10" s="5">
        <v>2</v>
      </c>
    </row>
    <row r="11" spans="1:18" ht="18" customHeight="1" x14ac:dyDescent="0.2">
      <c r="A11" s="133"/>
      <c r="B11" s="94" t="s">
        <v>51</v>
      </c>
      <c r="C11" s="95"/>
      <c r="D11" s="54" t="s">
        <v>134</v>
      </c>
      <c r="E11" s="94" t="s">
        <v>79</v>
      </c>
      <c r="F11" s="95"/>
      <c r="G11" s="43" t="s">
        <v>139</v>
      </c>
      <c r="H11" s="90"/>
      <c r="I11" s="91"/>
      <c r="J11" s="8"/>
      <c r="L11" s="1"/>
      <c r="O11" s="67" t="s">
        <v>6</v>
      </c>
      <c r="P11" s="68">
        <f>COUNTIF(B8:J105,"稲毛区")</f>
        <v>5</v>
      </c>
      <c r="Q11" s="5">
        <v>1</v>
      </c>
      <c r="R11" s="5">
        <v>1</v>
      </c>
    </row>
    <row r="12" spans="1:18" ht="12.5" customHeight="1" x14ac:dyDescent="0.2">
      <c r="A12" s="6" t="s">
        <v>7</v>
      </c>
      <c r="B12" s="58" t="s">
        <v>8</v>
      </c>
      <c r="C12" s="75" t="s">
        <v>168</v>
      </c>
      <c r="D12" s="55"/>
      <c r="E12" s="58" t="s">
        <v>8</v>
      </c>
      <c r="F12" s="76" t="s">
        <v>169</v>
      </c>
      <c r="G12" s="44"/>
      <c r="H12" s="90"/>
      <c r="I12" s="91"/>
      <c r="J12" s="9"/>
      <c r="L12" s="1"/>
      <c r="O12" s="69" t="s">
        <v>9</v>
      </c>
      <c r="P12" s="70">
        <f>COUNTIF(B8:J105,"若葉区")</f>
        <v>6</v>
      </c>
      <c r="Q12" s="5">
        <v>2</v>
      </c>
      <c r="R12" s="5">
        <v>3</v>
      </c>
    </row>
    <row r="13" spans="1:18" ht="12.5" customHeight="1" x14ac:dyDescent="0.2">
      <c r="A13" s="108" t="s">
        <v>145</v>
      </c>
      <c r="B13" s="58" t="s">
        <v>10</v>
      </c>
      <c r="C13" s="59" t="s">
        <v>38</v>
      </c>
      <c r="D13" s="55"/>
      <c r="E13" s="58" t="s">
        <v>10</v>
      </c>
      <c r="F13" s="59" t="s">
        <v>26</v>
      </c>
      <c r="G13" s="44"/>
      <c r="H13" s="90"/>
      <c r="I13" s="91"/>
      <c r="J13" s="9"/>
      <c r="L13" s="1"/>
      <c r="O13" s="71" t="s">
        <v>11</v>
      </c>
      <c r="P13" s="72">
        <f>COUNTIF(B8:J105,"花見川区")</f>
        <v>5</v>
      </c>
      <c r="Q13" s="5">
        <v>2</v>
      </c>
      <c r="R13" s="5">
        <v>2</v>
      </c>
    </row>
    <row r="14" spans="1:18" ht="12.5" customHeight="1" x14ac:dyDescent="0.2">
      <c r="A14" s="99"/>
      <c r="B14" s="58" t="s">
        <v>12</v>
      </c>
      <c r="C14" s="75" t="str">
        <f>C12</f>
        <v>緑区</v>
      </c>
      <c r="D14" s="55"/>
      <c r="E14" s="58" t="s">
        <v>12</v>
      </c>
      <c r="F14" s="76" t="str">
        <f>F12</f>
        <v>稲毛区</v>
      </c>
      <c r="G14" s="44"/>
      <c r="H14" s="90"/>
      <c r="I14" s="91"/>
      <c r="J14" s="9"/>
      <c r="L14" s="1"/>
      <c r="O14" s="73" t="s">
        <v>167</v>
      </c>
      <c r="P14" s="74">
        <f>COUNTIF(B8:J105,"緑区")</f>
        <v>6</v>
      </c>
      <c r="Q14" s="5">
        <v>2</v>
      </c>
      <c r="R14" s="5">
        <v>2</v>
      </c>
    </row>
    <row r="15" spans="1:18" ht="12.5" customHeight="1" x14ac:dyDescent="0.2">
      <c r="A15" s="6" t="s">
        <v>32</v>
      </c>
      <c r="B15" s="58" t="s">
        <v>13</v>
      </c>
      <c r="C15" s="59" t="s">
        <v>27</v>
      </c>
      <c r="D15" s="55"/>
      <c r="E15" s="58" t="s">
        <v>13</v>
      </c>
      <c r="F15" s="59" t="s">
        <v>52</v>
      </c>
      <c r="G15" s="44"/>
      <c r="H15" s="90"/>
      <c r="I15" s="91"/>
      <c r="J15" s="9"/>
      <c r="L15" s="1"/>
      <c r="O15" s="10" t="s">
        <v>14</v>
      </c>
      <c r="P15" s="5">
        <f>SUM(P9:P14)</f>
        <v>34</v>
      </c>
      <c r="Q15" s="5">
        <f>SUM(Q9:Q14)</f>
        <v>10</v>
      </c>
      <c r="R15" s="5">
        <f>SUM(R9:R14)</f>
        <v>12</v>
      </c>
    </row>
    <row r="16" spans="1:18" ht="12.5" customHeight="1" thickBot="1" x14ac:dyDescent="0.25">
      <c r="A16" s="11"/>
      <c r="B16" s="60" t="s">
        <v>15</v>
      </c>
      <c r="C16" s="59" t="s">
        <v>119</v>
      </c>
      <c r="D16" s="56"/>
      <c r="E16" s="60" t="s">
        <v>15</v>
      </c>
      <c r="F16" s="59" t="s">
        <v>53</v>
      </c>
      <c r="G16" s="46"/>
      <c r="H16" s="92"/>
      <c r="I16" s="93"/>
      <c r="J16" s="12"/>
      <c r="L16" s="1"/>
    </row>
    <row r="17" spans="1:10" ht="13.5" customHeight="1" x14ac:dyDescent="0.2">
      <c r="A17" s="121" t="s">
        <v>0</v>
      </c>
      <c r="B17" s="102" t="s">
        <v>1</v>
      </c>
      <c r="C17" s="103"/>
      <c r="D17" s="42"/>
      <c r="E17" s="123" t="s">
        <v>2</v>
      </c>
      <c r="F17" s="124"/>
      <c r="G17" s="51"/>
      <c r="H17" s="88"/>
      <c r="I17" s="89"/>
      <c r="J17" s="13"/>
    </row>
    <row r="18" spans="1:10" ht="13.25" customHeight="1" x14ac:dyDescent="0.2">
      <c r="A18" s="122"/>
      <c r="B18" s="33" t="s">
        <v>89</v>
      </c>
      <c r="C18" s="24" t="s">
        <v>88</v>
      </c>
      <c r="D18" s="7"/>
      <c r="E18" s="33" t="s">
        <v>106</v>
      </c>
      <c r="F18" s="34" t="s">
        <v>91</v>
      </c>
      <c r="G18" s="7"/>
      <c r="H18" s="90"/>
      <c r="I18" s="91"/>
      <c r="J18" s="7"/>
    </row>
    <row r="19" spans="1:10" ht="18" customHeight="1" x14ac:dyDescent="0.2">
      <c r="A19" s="109" t="s">
        <v>71</v>
      </c>
      <c r="B19" s="94" t="s">
        <v>54</v>
      </c>
      <c r="C19" s="95"/>
      <c r="D19" s="54" t="s">
        <v>137</v>
      </c>
      <c r="E19" s="94" t="s">
        <v>107</v>
      </c>
      <c r="F19" s="95"/>
      <c r="G19" s="43" t="s">
        <v>140</v>
      </c>
      <c r="H19" s="90"/>
      <c r="I19" s="91"/>
      <c r="J19" s="8"/>
    </row>
    <row r="20" spans="1:10" ht="18" customHeight="1" x14ac:dyDescent="0.2">
      <c r="A20" s="105"/>
      <c r="B20" s="96" t="s">
        <v>55</v>
      </c>
      <c r="C20" s="97"/>
      <c r="D20" s="54" t="s">
        <v>140</v>
      </c>
      <c r="E20" s="96" t="s">
        <v>108</v>
      </c>
      <c r="F20" s="97"/>
      <c r="G20" s="43" t="s">
        <v>135</v>
      </c>
      <c r="H20" s="90"/>
      <c r="I20" s="91"/>
      <c r="J20" s="8"/>
    </row>
    <row r="21" spans="1:10" ht="12.5" customHeight="1" x14ac:dyDescent="0.2">
      <c r="A21" s="6" t="s">
        <v>7</v>
      </c>
      <c r="B21" s="58" t="s">
        <v>8</v>
      </c>
      <c r="C21" s="77" t="s">
        <v>170</v>
      </c>
      <c r="D21" s="55"/>
      <c r="E21" s="58" t="s">
        <v>8</v>
      </c>
      <c r="F21" s="78" t="s">
        <v>171</v>
      </c>
      <c r="G21" s="44"/>
      <c r="H21" s="90"/>
      <c r="I21" s="91"/>
      <c r="J21" s="9"/>
    </row>
    <row r="22" spans="1:10" ht="12.5" customHeight="1" x14ac:dyDescent="0.2">
      <c r="A22" s="108" t="s">
        <v>146</v>
      </c>
      <c r="B22" s="58" t="s">
        <v>10</v>
      </c>
      <c r="C22" s="59" t="s">
        <v>120</v>
      </c>
      <c r="D22" s="55"/>
      <c r="E22" s="58" t="s">
        <v>10</v>
      </c>
      <c r="F22" s="59" t="s">
        <v>56</v>
      </c>
      <c r="G22" s="44"/>
      <c r="H22" s="90"/>
      <c r="I22" s="91"/>
      <c r="J22" s="9"/>
    </row>
    <row r="23" spans="1:10" ht="12.5" customHeight="1" x14ac:dyDescent="0.2">
      <c r="A23" s="99"/>
      <c r="B23" s="58" t="s">
        <v>12</v>
      </c>
      <c r="C23" s="77" t="str">
        <f>C21</f>
        <v>美浜区</v>
      </c>
      <c r="D23" s="55"/>
      <c r="E23" s="58" t="s">
        <v>12</v>
      </c>
      <c r="F23" s="78" t="str">
        <f>F21</f>
        <v>中央区</v>
      </c>
      <c r="G23" s="44"/>
      <c r="H23" s="90"/>
      <c r="I23" s="91"/>
      <c r="J23" s="9"/>
    </row>
    <row r="24" spans="1:10" ht="12.5" customHeight="1" x14ac:dyDescent="0.2">
      <c r="A24" s="6" t="s">
        <v>30</v>
      </c>
      <c r="B24" s="58" t="s">
        <v>13</v>
      </c>
      <c r="C24" s="59" t="s">
        <v>42</v>
      </c>
      <c r="D24" s="55"/>
      <c r="E24" s="58" t="s">
        <v>13</v>
      </c>
      <c r="F24" s="59" t="s">
        <v>57</v>
      </c>
      <c r="G24" s="44"/>
      <c r="H24" s="90"/>
      <c r="I24" s="91"/>
      <c r="J24" s="9"/>
    </row>
    <row r="25" spans="1:10" ht="12.5" customHeight="1" thickBot="1" x14ac:dyDescent="0.25">
      <c r="A25" s="14"/>
      <c r="B25" s="60" t="s">
        <v>15</v>
      </c>
      <c r="C25" s="59" t="s">
        <v>121</v>
      </c>
      <c r="D25" s="56"/>
      <c r="E25" s="60" t="s">
        <v>15</v>
      </c>
      <c r="F25" s="59" t="s">
        <v>58</v>
      </c>
      <c r="G25" s="46"/>
      <c r="H25" s="92"/>
      <c r="I25" s="93"/>
      <c r="J25" s="12"/>
    </row>
    <row r="26" spans="1:10" ht="13.5" customHeight="1" x14ac:dyDescent="0.2">
      <c r="A26" s="98" t="s">
        <v>0</v>
      </c>
      <c r="B26" s="102" t="s">
        <v>1</v>
      </c>
      <c r="C26" s="103"/>
      <c r="D26" s="42"/>
      <c r="E26" s="123" t="s">
        <v>2</v>
      </c>
      <c r="F26" s="124"/>
      <c r="G26" s="51"/>
      <c r="H26" s="88"/>
      <c r="I26" s="89"/>
      <c r="J26" s="13"/>
    </row>
    <row r="27" spans="1:10" ht="13.25" customHeight="1" x14ac:dyDescent="0.2">
      <c r="A27" s="99"/>
      <c r="B27" s="33" t="s">
        <v>92</v>
      </c>
      <c r="C27" s="24" t="s">
        <v>88</v>
      </c>
      <c r="D27" s="7"/>
      <c r="E27" s="33" t="s">
        <v>132</v>
      </c>
      <c r="F27" s="34" t="s">
        <v>91</v>
      </c>
      <c r="G27" s="7"/>
      <c r="H27" s="90"/>
      <c r="I27" s="91"/>
      <c r="J27" s="7"/>
    </row>
    <row r="28" spans="1:10" ht="18" customHeight="1" x14ac:dyDescent="0.2">
      <c r="A28" s="109" t="s">
        <v>72</v>
      </c>
      <c r="B28" s="94" t="s">
        <v>93</v>
      </c>
      <c r="C28" s="95"/>
      <c r="D28" s="54" t="s">
        <v>142</v>
      </c>
      <c r="E28" s="94" t="s">
        <v>46</v>
      </c>
      <c r="F28" s="95"/>
      <c r="G28" s="43" t="s">
        <v>135</v>
      </c>
      <c r="H28" s="90"/>
      <c r="I28" s="91"/>
      <c r="J28" s="8"/>
    </row>
    <row r="29" spans="1:10" ht="18" customHeight="1" x14ac:dyDescent="0.2">
      <c r="A29" s="105"/>
      <c r="B29" s="96" t="s">
        <v>94</v>
      </c>
      <c r="C29" s="97"/>
      <c r="D29" s="54" t="s">
        <v>137</v>
      </c>
      <c r="E29" s="96" t="s">
        <v>47</v>
      </c>
      <c r="F29" s="97"/>
      <c r="G29" s="43" t="s">
        <v>138</v>
      </c>
      <c r="H29" s="90"/>
      <c r="I29" s="91"/>
      <c r="J29" s="8"/>
    </row>
    <row r="30" spans="1:10" ht="12.5" customHeight="1" x14ac:dyDescent="0.2">
      <c r="A30" s="6" t="s">
        <v>7</v>
      </c>
      <c r="B30" s="58" t="s">
        <v>8</v>
      </c>
      <c r="C30" s="75" t="s">
        <v>168</v>
      </c>
      <c r="D30" s="55"/>
      <c r="E30" s="58" t="s">
        <v>8</v>
      </c>
      <c r="F30" s="76" t="s">
        <v>169</v>
      </c>
      <c r="G30" s="44"/>
      <c r="H30" s="90"/>
      <c r="I30" s="91"/>
      <c r="J30" s="9"/>
    </row>
    <row r="31" spans="1:10" ht="12.5" customHeight="1" x14ac:dyDescent="0.2">
      <c r="A31" s="108" t="s">
        <v>114</v>
      </c>
      <c r="B31" s="58" t="s">
        <v>10</v>
      </c>
      <c r="C31" s="59" t="s">
        <v>48</v>
      </c>
      <c r="D31" s="55"/>
      <c r="E31" s="58" t="s">
        <v>10</v>
      </c>
      <c r="F31" s="59" t="s">
        <v>34</v>
      </c>
      <c r="G31" s="44"/>
      <c r="H31" s="90"/>
      <c r="I31" s="91"/>
      <c r="J31" s="9"/>
    </row>
    <row r="32" spans="1:10" ht="12.5" customHeight="1" x14ac:dyDescent="0.2">
      <c r="A32" s="99"/>
      <c r="B32" s="58" t="s">
        <v>12</v>
      </c>
      <c r="C32" s="75" t="str">
        <f>C30</f>
        <v>緑区</v>
      </c>
      <c r="D32" s="55"/>
      <c r="E32" s="58" t="s">
        <v>12</v>
      </c>
      <c r="F32" s="76" t="str">
        <f>F30</f>
        <v>稲毛区</v>
      </c>
      <c r="G32" s="44"/>
      <c r="H32" s="90"/>
      <c r="I32" s="91"/>
      <c r="J32" s="9"/>
    </row>
    <row r="33" spans="1:10" ht="12.5" customHeight="1" x14ac:dyDescent="0.2">
      <c r="A33" s="6" t="s">
        <v>31</v>
      </c>
      <c r="B33" s="58" t="s">
        <v>13</v>
      </c>
      <c r="C33" s="59" t="s">
        <v>40</v>
      </c>
      <c r="D33" s="55"/>
      <c r="E33" s="58" t="s">
        <v>13</v>
      </c>
      <c r="F33" s="59" t="s">
        <v>95</v>
      </c>
      <c r="G33" s="44"/>
      <c r="H33" s="90"/>
      <c r="I33" s="91"/>
      <c r="J33" s="9"/>
    </row>
    <row r="34" spans="1:10" ht="12.5" customHeight="1" thickBot="1" x14ac:dyDescent="0.25">
      <c r="A34" s="14"/>
      <c r="B34" s="60" t="s">
        <v>15</v>
      </c>
      <c r="C34" s="61" t="s">
        <v>49</v>
      </c>
      <c r="D34" s="57"/>
      <c r="E34" s="60" t="s">
        <v>15</v>
      </c>
      <c r="F34" s="61" t="s">
        <v>96</v>
      </c>
      <c r="G34" s="45"/>
      <c r="H34" s="92"/>
      <c r="I34" s="93"/>
      <c r="J34" s="19"/>
    </row>
    <row r="35" spans="1:10" ht="13.5" customHeight="1" x14ac:dyDescent="0.2">
      <c r="A35" s="98" t="s">
        <v>0</v>
      </c>
      <c r="B35" s="102" t="s">
        <v>1</v>
      </c>
      <c r="C35" s="103"/>
      <c r="D35" s="42"/>
      <c r="E35" s="102" t="s">
        <v>2</v>
      </c>
      <c r="F35" s="103"/>
      <c r="G35" s="51"/>
      <c r="H35" s="88"/>
      <c r="I35" s="89"/>
      <c r="J35" s="13"/>
    </row>
    <row r="36" spans="1:10" ht="13.25" customHeight="1" x14ac:dyDescent="0.2">
      <c r="A36" s="99"/>
      <c r="B36" s="33" t="s">
        <v>113</v>
      </c>
      <c r="C36" s="24" t="s">
        <v>88</v>
      </c>
      <c r="D36" s="7"/>
      <c r="E36" s="33" t="s">
        <v>133</v>
      </c>
      <c r="F36" s="34" t="s">
        <v>91</v>
      </c>
      <c r="G36" s="7"/>
      <c r="H36" s="90"/>
      <c r="I36" s="91"/>
      <c r="J36" s="7"/>
    </row>
    <row r="37" spans="1:10" ht="18" customHeight="1" x14ac:dyDescent="0.2">
      <c r="A37" s="104" t="s">
        <v>97</v>
      </c>
      <c r="B37" s="106" t="s">
        <v>61</v>
      </c>
      <c r="C37" s="107"/>
      <c r="D37" s="54" t="s">
        <v>139</v>
      </c>
      <c r="E37" s="94" t="s">
        <v>116</v>
      </c>
      <c r="F37" s="95"/>
      <c r="G37" s="43" t="s">
        <v>141</v>
      </c>
      <c r="H37" s="90"/>
      <c r="I37" s="91"/>
      <c r="J37" s="8"/>
    </row>
    <row r="38" spans="1:10" ht="18" customHeight="1" x14ac:dyDescent="0.2">
      <c r="A38" s="105"/>
      <c r="B38" s="96" t="s">
        <v>62</v>
      </c>
      <c r="C38" s="97"/>
      <c r="D38" s="54" t="s">
        <v>143</v>
      </c>
      <c r="E38" s="96" t="s">
        <v>117</v>
      </c>
      <c r="F38" s="97"/>
      <c r="G38" s="43" t="s">
        <v>138</v>
      </c>
      <c r="H38" s="90"/>
      <c r="I38" s="91"/>
      <c r="J38" s="8"/>
    </row>
    <row r="39" spans="1:10" ht="12.5" customHeight="1" x14ac:dyDescent="0.2">
      <c r="A39" s="6" t="s">
        <v>7</v>
      </c>
      <c r="B39" s="58" t="s">
        <v>8</v>
      </c>
      <c r="C39" s="75" t="s">
        <v>168</v>
      </c>
      <c r="D39" s="55"/>
      <c r="E39" s="58" t="s">
        <v>8</v>
      </c>
      <c r="F39" s="79" t="s">
        <v>172</v>
      </c>
      <c r="G39" s="44"/>
      <c r="H39" s="90"/>
      <c r="I39" s="91"/>
      <c r="J39" s="9"/>
    </row>
    <row r="40" spans="1:10" ht="12.5" customHeight="1" x14ac:dyDescent="0.2">
      <c r="A40" s="108" t="s">
        <v>179</v>
      </c>
      <c r="B40" s="58" t="s">
        <v>10</v>
      </c>
      <c r="C40" s="59" t="s">
        <v>44</v>
      </c>
      <c r="D40" s="55"/>
      <c r="E40" s="58" t="s">
        <v>10</v>
      </c>
      <c r="F40" s="59" t="s">
        <v>39</v>
      </c>
      <c r="G40" s="44"/>
      <c r="H40" s="90"/>
      <c r="I40" s="91"/>
      <c r="J40" s="9"/>
    </row>
    <row r="41" spans="1:10" ht="12.5" customHeight="1" x14ac:dyDescent="0.2">
      <c r="A41" s="99"/>
      <c r="B41" s="58" t="s">
        <v>12</v>
      </c>
      <c r="C41" s="75" t="str">
        <f>C39</f>
        <v>緑区</v>
      </c>
      <c r="D41" s="55"/>
      <c r="E41" s="58" t="s">
        <v>12</v>
      </c>
      <c r="F41" s="79" t="str">
        <f>F39</f>
        <v>花見川区</v>
      </c>
      <c r="G41" s="44"/>
      <c r="H41" s="90"/>
      <c r="I41" s="91"/>
      <c r="J41" s="9"/>
    </row>
    <row r="42" spans="1:10" ht="12.5" customHeight="1" x14ac:dyDescent="0.2">
      <c r="A42" s="6" t="s">
        <v>23</v>
      </c>
      <c r="B42" s="58" t="s">
        <v>13</v>
      </c>
      <c r="C42" s="59" t="s">
        <v>122</v>
      </c>
      <c r="D42" s="55"/>
      <c r="E42" s="58" t="s">
        <v>13</v>
      </c>
      <c r="F42" s="59" t="s">
        <v>63</v>
      </c>
      <c r="G42" s="44"/>
      <c r="H42" s="90"/>
      <c r="I42" s="91"/>
      <c r="J42" s="9"/>
    </row>
    <row r="43" spans="1:10" ht="12.5" customHeight="1" thickBot="1" x14ac:dyDescent="0.25">
      <c r="A43" s="14"/>
      <c r="B43" s="60" t="s">
        <v>15</v>
      </c>
      <c r="C43" s="61" t="s">
        <v>123</v>
      </c>
      <c r="D43" s="57"/>
      <c r="E43" s="60" t="s">
        <v>15</v>
      </c>
      <c r="F43" s="61" t="s">
        <v>124</v>
      </c>
      <c r="G43" s="45"/>
      <c r="H43" s="92"/>
      <c r="I43" s="93"/>
      <c r="J43" s="19"/>
    </row>
    <row r="44" spans="1:10" ht="13.5" customHeight="1" x14ac:dyDescent="0.2">
      <c r="A44" s="98" t="s">
        <v>0</v>
      </c>
      <c r="B44" s="100" t="s">
        <v>1</v>
      </c>
      <c r="C44" s="101"/>
      <c r="D44" s="42"/>
      <c r="E44" s="102" t="s">
        <v>2</v>
      </c>
      <c r="F44" s="103"/>
      <c r="G44" s="51"/>
      <c r="H44" s="88"/>
      <c r="I44" s="89"/>
      <c r="J44" s="13"/>
    </row>
    <row r="45" spans="1:10" ht="13.25" customHeight="1" x14ac:dyDescent="0.2">
      <c r="A45" s="99"/>
      <c r="B45" s="33" t="s">
        <v>98</v>
      </c>
      <c r="C45" s="24" t="s">
        <v>88</v>
      </c>
      <c r="D45" s="7"/>
      <c r="E45" s="33" t="s">
        <v>112</v>
      </c>
      <c r="F45" s="34" t="s">
        <v>91</v>
      </c>
      <c r="G45" s="7"/>
      <c r="H45" s="90"/>
      <c r="I45" s="91"/>
      <c r="J45" s="7"/>
    </row>
    <row r="46" spans="1:10" ht="18" customHeight="1" x14ac:dyDescent="0.2">
      <c r="A46" s="109" t="s">
        <v>82</v>
      </c>
      <c r="B46" s="96" t="s">
        <v>99</v>
      </c>
      <c r="C46" s="97"/>
      <c r="D46" s="54" t="s">
        <v>139</v>
      </c>
      <c r="E46" s="94" t="s">
        <v>64</v>
      </c>
      <c r="F46" s="95"/>
      <c r="G46" s="43" t="s">
        <v>22</v>
      </c>
      <c r="H46" s="90"/>
      <c r="I46" s="91"/>
      <c r="J46" s="8"/>
    </row>
    <row r="47" spans="1:10" ht="18" customHeight="1" x14ac:dyDescent="0.2">
      <c r="A47" s="105"/>
      <c r="B47" s="94" t="s">
        <v>100</v>
      </c>
      <c r="C47" s="95"/>
      <c r="D47" s="54" t="s">
        <v>143</v>
      </c>
      <c r="E47" s="96" t="s">
        <v>65</v>
      </c>
      <c r="F47" s="97"/>
      <c r="G47" s="43" t="s">
        <v>141</v>
      </c>
      <c r="H47" s="90"/>
      <c r="I47" s="91"/>
      <c r="J47" s="8"/>
    </row>
    <row r="48" spans="1:10" ht="12.5" customHeight="1" x14ac:dyDescent="0.2">
      <c r="A48" s="6" t="s">
        <v>7</v>
      </c>
      <c r="B48" s="58" t="s">
        <v>8</v>
      </c>
      <c r="C48" s="78" t="s">
        <v>171</v>
      </c>
      <c r="D48" s="55"/>
      <c r="E48" s="58" t="s">
        <v>8</v>
      </c>
      <c r="F48" s="80" t="s">
        <v>173</v>
      </c>
      <c r="G48" s="44"/>
      <c r="H48" s="90"/>
      <c r="I48" s="91"/>
      <c r="J48" s="9"/>
    </row>
    <row r="49" spans="1:10" ht="12.5" customHeight="1" x14ac:dyDescent="0.2">
      <c r="A49" s="108" t="s">
        <v>174</v>
      </c>
      <c r="B49" s="58" t="s">
        <v>10</v>
      </c>
      <c r="C49" s="59" t="s">
        <v>22</v>
      </c>
      <c r="D49" s="55"/>
      <c r="E49" s="58" t="s">
        <v>10</v>
      </c>
      <c r="F49" s="59" t="s">
        <v>36</v>
      </c>
      <c r="G49" s="44"/>
      <c r="H49" s="90"/>
      <c r="I49" s="91"/>
      <c r="J49" s="9"/>
    </row>
    <row r="50" spans="1:10" ht="12.5" customHeight="1" x14ac:dyDescent="0.2">
      <c r="A50" s="99"/>
      <c r="B50" s="58" t="s">
        <v>12</v>
      </c>
      <c r="C50" s="78" t="str">
        <f>C48</f>
        <v>中央区</v>
      </c>
      <c r="D50" s="55"/>
      <c r="E50" s="58" t="s">
        <v>12</v>
      </c>
      <c r="F50" s="80" t="str">
        <f>F48</f>
        <v>若葉区</v>
      </c>
      <c r="G50" s="44"/>
      <c r="H50" s="90"/>
      <c r="I50" s="91"/>
      <c r="J50" s="9"/>
    </row>
    <row r="51" spans="1:10" ht="12.5" customHeight="1" x14ac:dyDescent="0.2">
      <c r="A51" s="6" t="s">
        <v>29</v>
      </c>
      <c r="B51" s="58" t="s">
        <v>13</v>
      </c>
      <c r="C51" s="59" t="s">
        <v>43</v>
      </c>
      <c r="D51" s="55"/>
      <c r="E51" s="58" t="s">
        <v>13</v>
      </c>
      <c r="F51" s="59" t="s">
        <v>127</v>
      </c>
      <c r="G51" s="44"/>
      <c r="H51" s="90"/>
      <c r="I51" s="91"/>
      <c r="J51" s="9"/>
    </row>
    <row r="52" spans="1:10" ht="12.5" customHeight="1" thickBot="1" x14ac:dyDescent="0.25">
      <c r="A52" s="14"/>
      <c r="B52" s="60" t="s">
        <v>15</v>
      </c>
      <c r="C52" s="61" t="s">
        <v>66</v>
      </c>
      <c r="D52" s="57"/>
      <c r="E52" s="60" t="s">
        <v>15</v>
      </c>
      <c r="F52" s="61" t="s">
        <v>128</v>
      </c>
      <c r="G52" s="45"/>
      <c r="H52" s="92"/>
      <c r="I52" s="93"/>
      <c r="J52" s="19"/>
    </row>
    <row r="53" spans="1:10" ht="13.5" customHeight="1" x14ac:dyDescent="0.2">
      <c r="A53" s="98" t="s">
        <v>0</v>
      </c>
      <c r="B53" s="100" t="s">
        <v>1</v>
      </c>
      <c r="C53" s="101"/>
      <c r="D53" s="42"/>
      <c r="E53" s="102" t="s">
        <v>2</v>
      </c>
      <c r="F53" s="103"/>
      <c r="G53" s="51"/>
      <c r="H53" s="88"/>
      <c r="I53" s="89"/>
      <c r="J53" s="13"/>
    </row>
    <row r="54" spans="1:10" ht="13.25" customHeight="1" x14ac:dyDescent="0.2">
      <c r="A54" s="99"/>
      <c r="B54" s="33" t="s">
        <v>102</v>
      </c>
      <c r="C54" s="24" t="s">
        <v>88</v>
      </c>
      <c r="D54" s="7"/>
      <c r="E54" s="33" t="s">
        <v>115</v>
      </c>
      <c r="F54" s="34" t="s">
        <v>91</v>
      </c>
      <c r="G54" s="7"/>
      <c r="H54" s="90"/>
      <c r="I54" s="91"/>
      <c r="J54" s="7"/>
    </row>
    <row r="55" spans="1:10" ht="18" customHeight="1" x14ac:dyDescent="0.2">
      <c r="A55" s="109" t="s">
        <v>83</v>
      </c>
      <c r="B55" s="94" t="s">
        <v>103</v>
      </c>
      <c r="C55" s="95"/>
      <c r="D55" s="54" t="s">
        <v>141</v>
      </c>
      <c r="E55" s="94" t="s">
        <v>67</v>
      </c>
      <c r="F55" s="95"/>
      <c r="G55" s="43" t="s">
        <v>142</v>
      </c>
      <c r="H55" s="90"/>
      <c r="I55" s="91"/>
      <c r="J55" s="8"/>
    </row>
    <row r="56" spans="1:10" ht="18" customHeight="1" x14ac:dyDescent="0.2">
      <c r="A56" s="105"/>
      <c r="B56" s="96" t="s">
        <v>104</v>
      </c>
      <c r="C56" s="97"/>
      <c r="D56" s="54" t="s">
        <v>138</v>
      </c>
      <c r="E56" s="96" t="s">
        <v>68</v>
      </c>
      <c r="F56" s="97"/>
      <c r="G56" s="43" t="s">
        <v>141</v>
      </c>
      <c r="H56" s="90"/>
      <c r="I56" s="91"/>
      <c r="J56" s="8"/>
    </row>
    <row r="57" spans="1:10" ht="12.5" customHeight="1" x14ac:dyDescent="0.2">
      <c r="A57" s="6" t="s">
        <v>7</v>
      </c>
      <c r="B57" s="58" t="s">
        <v>8</v>
      </c>
      <c r="C57" s="77" t="s">
        <v>170</v>
      </c>
      <c r="D57" s="55"/>
      <c r="E57" s="58" t="s">
        <v>8</v>
      </c>
      <c r="F57" s="79" t="s">
        <v>172</v>
      </c>
      <c r="G57" s="44"/>
      <c r="H57" s="90"/>
      <c r="I57" s="91"/>
      <c r="J57" s="9"/>
    </row>
    <row r="58" spans="1:10" ht="12.5" customHeight="1" x14ac:dyDescent="0.2">
      <c r="A58" s="108" t="s">
        <v>177</v>
      </c>
      <c r="B58" s="58" t="s">
        <v>10</v>
      </c>
      <c r="C58" s="59" t="s">
        <v>37</v>
      </c>
      <c r="D58" s="55"/>
      <c r="E58" s="58" t="s">
        <v>10</v>
      </c>
      <c r="F58" s="59" t="s">
        <v>125</v>
      </c>
      <c r="G58" s="44"/>
      <c r="H58" s="90"/>
      <c r="I58" s="91"/>
      <c r="J58" s="9"/>
    </row>
    <row r="59" spans="1:10" ht="12.5" customHeight="1" x14ac:dyDescent="0.2">
      <c r="A59" s="99"/>
      <c r="B59" s="58" t="s">
        <v>12</v>
      </c>
      <c r="C59" s="77" t="str">
        <f>C57</f>
        <v>美浜区</v>
      </c>
      <c r="D59" s="55"/>
      <c r="E59" s="58" t="s">
        <v>12</v>
      </c>
      <c r="F59" s="79" t="str">
        <f>F57</f>
        <v>花見川区</v>
      </c>
      <c r="G59" s="44"/>
      <c r="H59" s="90"/>
      <c r="I59" s="91"/>
      <c r="J59" s="9"/>
    </row>
    <row r="60" spans="1:10" ht="12.5" customHeight="1" x14ac:dyDescent="0.2">
      <c r="A60" s="6" t="s">
        <v>33</v>
      </c>
      <c r="B60" s="58" t="s">
        <v>13</v>
      </c>
      <c r="C60" s="59" t="s">
        <v>69</v>
      </c>
      <c r="D60" s="55"/>
      <c r="E60" s="58" t="s">
        <v>13</v>
      </c>
      <c r="F60" s="59" t="s">
        <v>40</v>
      </c>
      <c r="G60" s="44"/>
      <c r="H60" s="90"/>
      <c r="I60" s="91"/>
      <c r="J60" s="9"/>
    </row>
    <row r="61" spans="1:10" ht="12.5" customHeight="1" thickBot="1" x14ac:dyDescent="0.25">
      <c r="A61" s="14"/>
      <c r="B61" s="60" t="s">
        <v>15</v>
      </c>
      <c r="C61" s="61" t="s">
        <v>70</v>
      </c>
      <c r="D61" s="57"/>
      <c r="E61" s="60" t="s">
        <v>15</v>
      </c>
      <c r="F61" s="61" t="s">
        <v>126</v>
      </c>
      <c r="G61" s="45"/>
      <c r="H61" s="92"/>
      <c r="I61" s="93"/>
      <c r="J61" s="19"/>
    </row>
    <row r="62" spans="1:10" ht="13.5" customHeight="1" x14ac:dyDescent="0.2">
      <c r="A62" s="98" t="s">
        <v>0</v>
      </c>
      <c r="B62" s="100" t="s">
        <v>1</v>
      </c>
      <c r="C62" s="101"/>
      <c r="D62" s="42"/>
      <c r="E62" s="102" t="s">
        <v>2</v>
      </c>
      <c r="F62" s="103"/>
      <c r="G62" s="51"/>
      <c r="H62" s="88"/>
      <c r="I62" s="89"/>
      <c r="J62" s="13"/>
    </row>
    <row r="63" spans="1:10" ht="13.25" customHeight="1" x14ac:dyDescent="0.2">
      <c r="A63" s="99"/>
      <c r="B63" s="33" t="s">
        <v>105</v>
      </c>
      <c r="C63" s="24" t="s">
        <v>88</v>
      </c>
      <c r="D63" s="7"/>
      <c r="E63" s="33" t="s">
        <v>109</v>
      </c>
      <c r="F63" s="34" t="s">
        <v>91</v>
      </c>
      <c r="G63" s="7"/>
      <c r="H63" s="90"/>
      <c r="I63" s="91"/>
      <c r="J63" s="7"/>
    </row>
    <row r="64" spans="1:10" ht="18" customHeight="1" x14ac:dyDescent="0.2">
      <c r="A64" s="109" t="s">
        <v>84</v>
      </c>
      <c r="B64" s="94" t="s">
        <v>60</v>
      </c>
      <c r="C64" s="95"/>
      <c r="D64" s="54" t="s">
        <v>141</v>
      </c>
      <c r="E64" s="94" t="s">
        <v>110</v>
      </c>
      <c r="F64" s="95"/>
      <c r="G64" s="43" t="s">
        <v>140</v>
      </c>
      <c r="H64" s="90"/>
      <c r="I64" s="91"/>
      <c r="J64" s="8"/>
    </row>
    <row r="65" spans="1:10" ht="18" customHeight="1" x14ac:dyDescent="0.2">
      <c r="A65" s="105"/>
      <c r="B65" s="94" t="s">
        <v>75</v>
      </c>
      <c r="C65" s="95"/>
      <c r="D65" s="54" t="s">
        <v>140</v>
      </c>
      <c r="E65" s="96" t="s">
        <v>111</v>
      </c>
      <c r="F65" s="97"/>
      <c r="G65" s="43" t="s">
        <v>139</v>
      </c>
      <c r="H65" s="90"/>
      <c r="I65" s="91"/>
      <c r="J65" s="8"/>
    </row>
    <row r="66" spans="1:10" ht="12.5" customHeight="1" x14ac:dyDescent="0.2">
      <c r="A66" s="6" t="s">
        <v>7</v>
      </c>
      <c r="B66" s="58" t="s">
        <v>8</v>
      </c>
      <c r="C66" s="80" t="s">
        <v>173</v>
      </c>
      <c r="D66" s="55"/>
      <c r="E66" s="58" t="s">
        <v>8</v>
      </c>
      <c r="F66" s="78" t="s">
        <v>171</v>
      </c>
      <c r="G66" s="44"/>
      <c r="H66" s="90"/>
      <c r="I66" s="91"/>
      <c r="J66" s="9"/>
    </row>
    <row r="67" spans="1:10" ht="12.5" customHeight="1" x14ac:dyDescent="0.2">
      <c r="A67" s="108" t="s">
        <v>59</v>
      </c>
      <c r="B67" s="58" t="s">
        <v>10</v>
      </c>
      <c r="C67" s="59" t="s">
        <v>41</v>
      </c>
      <c r="D67" s="55"/>
      <c r="E67" s="58" t="s">
        <v>10</v>
      </c>
      <c r="F67" s="59" t="s">
        <v>25</v>
      </c>
      <c r="G67" s="44"/>
      <c r="H67" s="90"/>
      <c r="I67" s="91"/>
      <c r="J67" s="9"/>
    </row>
    <row r="68" spans="1:10" ht="12.5" customHeight="1" x14ac:dyDescent="0.2">
      <c r="A68" s="99"/>
      <c r="B68" s="58" t="s">
        <v>12</v>
      </c>
      <c r="C68" s="80" t="str">
        <f>C66</f>
        <v>若葉区</v>
      </c>
      <c r="D68" s="55"/>
      <c r="E68" s="58" t="s">
        <v>12</v>
      </c>
      <c r="F68" s="78" t="str">
        <f>F66</f>
        <v>中央区</v>
      </c>
      <c r="G68" s="44"/>
      <c r="H68" s="90"/>
      <c r="I68" s="91"/>
      <c r="J68" s="9"/>
    </row>
    <row r="69" spans="1:10" ht="12.5" customHeight="1" x14ac:dyDescent="0.2">
      <c r="A69" s="6" t="s">
        <v>23</v>
      </c>
      <c r="B69" s="58" t="s">
        <v>13</v>
      </c>
      <c r="C69" s="59" t="s">
        <v>35</v>
      </c>
      <c r="D69" s="55"/>
      <c r="E69" s="58" t="s">
        <v>13</v>
      </c>
      <c r="F69" s="59" t="s">
        <v>76</v>
      </c>
      <c r="G69" s="44"/>
      <c r="H69" s="90"/>
      <c r="I69" s="91"/>
      <c r="J69" s="9"/>
    </row>
    <row r="70" spans="1:10" ht="12.5" customHeight="1" thickBot="1" x14ac:dyDescent="0.25">
      <c r="A70" s="14"/>
      <c r="B70" s="60" t="s">
        <v>15</v>
      </c>
      <c r="C70" s="61" t="s">
        <v>129</v>
      </c>
      <c r="D70" s="57"/>
      <c r="E70" s="60" t="s">
        <v>15</v>
      </c>
      <c r="F70" s="61" t="s">
        <v>77</v>
      </c>
      <c r="G70" s="45"/>
      <c r="H70" s="92"/>
      <c r="I70" s="93"/>
      <c r="J70" s="19"/>
    </row>
    <row r="71" spans="1:10" ht="13.5" customHeight="1" x14ac:dyDescent="0.2">
      <c r="A71" s="98" t="s">
        <v>0</v>
      </c>
      <c r="B71" s="100" t="s">
        <v>1</v>
      </c>
      <c r="C71" s="101"/>
      <c r="D71" s="42"/>
      <c r="E71" s="102" t="s">
        <v>2</v>
      </c>
      <c r="F71" s="103"/>
      <c r="G71" s="51"/>
      <c r="H71" s="88"/>
      <c r="I71" s="89"/>
      <c r="J71" s="13"/>
    </row>
    <row r="72" spans="1:10" ht="13.25" customHeight="1" x14ac:dyDescent="0.2">
      <c r="A72" s="99"/>
      <c r="B72" s="39" t="s">
        <v>160</v>
      </c>
      <c r="C72" s="24" t="s">
        <v>88</v>
      </c>
      <c r="D72" s="7"/>
      <c r="E72" s="39" t="s">
        <v>165</v>
      </c>
      <c r="F72" s="34" t="s">
        <v>91</v>
      </c>
      <c r="G72" s="7"/>
      <c r="H72" s="90"/>
      <c r="I72" s="91"/>
      <c r="J72" s="7"/>
    </row>
    <row r="73" spans="1:10" ht="18" customHeight="1" x14ac:dyDescent="0.2">
      <c r="A73" s="109" t="s">
        <v>85</v>
      </c>
      <c r="B73" s="94" t="s">
        <v>161</v>
      </c>
      <c r="C73" s="95"/>
      <c r="D73" s="43" t="s">
        <v>143</v>
      </c>
      <c r="E73" s="94" t="s">
        <v>163</v>
      </c>
      <c r="F73" s="95"/>
      <c r="G73" s="43" t="s">
        <v>143</v>
      </c>
      <c r="H73" s="90"/>
      <c r="I73" s="91"/>
      <c r="J73" s="8"/>
    </row>
    <row r="74" spans="1:10" ht="18" customHeight="1" x14ac:dyDescent="0.2">
      <c r="A74" s="105"/>
      <c r="B74" s="96" t="s">
        <v>162</v>
      </c>
      <c r="C74" s="97"/>
      <c r="D74" s="43" t="s">
        <v>134</v>
      </c>
      <c r="E74" s="96" t="s">
        <v>164</v>
      </c>
      <c r="F74" s="97"/>
      <c r="G74" s="43" t="s">
        <v>136</v>
      </c>
      <c r="H74" s="90"/>
      <c r="I74" s="91"/>
      <c r="J74" s="8"/>
    </row>
    <row r="75" spans="1:10" ht="12.5" customHeight="1" x14ac:dyDescent="0.2">
      <c r="A75" s="6" t="s">
        <v>7</v>
      </c>
      <c r="B75" s="58" t="s">
        <v>8</v>
      </c>
      <c r="C75" s="82" t="s">
        <v>169</v>
      </c>
      <c r="D75" s="55"/>
      <c r="E75" s="58" t="s">
        <v>8</v>
      </c>
      <c r="F75" s="83" t="s">
        <v>173</v>
      </c>
      <c r="G75" s="44"/>
      <c r="H75" s="90"/>
      <c r="I75" s="91"/>
      <c r="J75" s="9"/>
    </row>
    <row r="76" spans="1:10" ht="12.5" customHeight="1" x14ac:dyDescent="0.2">
      <c r="A76" s="108" t="s">
        <v>175</v>
      </c>
      <c r="B76" s="58" t="s">
        <v>10</v>
      </c>
      <c r="C76" s="59" t="s">
        <v>81</v>
      </c>
      <c r="D76" s="55"/>
      <c r="E76" s="58" t="s">
        <v>10</v>
      </c>
      <c r="F76" s="59" t="s">
        <v>35</v>
      </c>
      <c r="G76" s="44"/>
      <c r="H76" s="90"/>
      <c r="I76" s="91"/>
      <c r="J76" s="9"/>
    </row>
    <row r="77" spans="1:10" ht="12.5" customHeight="1" x14ac:dyDescent="0.2">
      <c r="A77" s="99"/>
      <c r="B77" s="58" t="s">
        <v>12</v>
      </c>
      <c r="C77" s="59" t="s">
        <v>127</v>
      </c>
      <c r="D77" s="55"/>
      <c r="E77" s="58" t="s">
        <v>12</v>
      </c>
      <c r="F77" s="59" t="s">
        <v>45</v>
      </c>
      <c r="G77" s="44"/>
      <c r="H77" s="90"/>
      <c r="I77" s="91"/>
      <c r="J77" s="9"/>
    </row>
    <row r="78" spans="1:10" ht="12.5" customHeight="1" x14ac:dyDescent="0.2">
      <c r="A78" s="6" t="s">
        <v>29</v>
      </c>
      <c r="B78" s="58" t="s">
        <v>13</v>
      </c>
      <c r="C78" s="59" t="s">
        <v>81</v>
      </c>
      <c r="D78" s="55"/>
      <c r="E78" s="58" t="s">
        <v>13</v>
      </c>
      <c r="F78" s="59" t="s">
        <v>35</v>
      </c>
      <c r="G78" s="44"/>
      <c r="H78" s="90"/>
      <c r="I78" s="91"/>
      <c r="J78" s="9"/>
    </row>
    <row r="79" spans="1:10" ht="12.5" customHeight="1" thickBot="1" x14ac:dyDescent="0.25">
      <c r="A79" s="14"/>
      <c r="B79" s="60" t="s">
        <v>15</v>
      </c>
      <c r="C79" s="61" t="s">
        <v>127</v>
      </c>
      <c r="D79" s="57"/>
      <c r="E79" s="60" t="s">
        <v>15</v>
      </c>
      <c r="F79" s="61" t="s">
        <v>45</v>
      </c>
      <c r="G79" s="45"/>
      <c r="H79" s="92"/>
      <c r="I79" s="93"/>
      <c r="J79" s="19"/>
    </row>
    <row r="80" spans="1:10" ht="13.5" customHeight="1" x14ac:dyDescent="0.2">
      <c r="A80" s="98" t="s">
        <v>0</v>
      </c>
      <c r="B80" s="100" t="s">
        <v>1</v>
      </c>
      <c r="C80" s="101"/>
      <c r="D80" s="42"/>
      <c r="E80" s="102" t="s">
        <v>2</v>
      </c>
      <c r="F80" s="103"/>
      <c r="G80" s="51"/>
      <c r="H80" s="88"/>
      <c r="I80" s="89"/>
      <c r="J80" s="13"/>
    </row>
    <row r="81" spans="1:10" ht="13.25" customHeight="1" x14ac:dyDescent="0.2">
      <c r="A81" s="99"/>
      <c r="B81" s="39" t="s">
        <v>157</v>
      </c>
      <c r="C81" s="24" t="s">
        <v>88</v>
      </c>
      <c r="D81" s="7"/>
      <c r="E81" s="39" t="s">
        <v>152</v>
      </c>
      <c r="F81" s="34" t="s">
        <v>91</v>
      </c>
      <c r="G81" s="7"/>
      <c r="H81" s="90"/>
      <c r="I81" s="91"/>
      <c r="J81" s="7"/>
    </row>
    <row r="82" spans="1:10" ht="18" customHeight="1" x14ac:dyDescent="0.2">
      <c r="A82" s="109" t="s">
        <v>86</v>
      </c>
      <c r="B82" s="94" t="s">
        <v>158</v>
      </c>
      <c r="C82" s="95"/>
      <c r="D82" s="43" t="s">
        <v>139</v>
      </c>
      <c r="E82" s="116" t="s">
        <v>153</v>
      </c>
      <c r="F82" s="117"/>
      <c r="G82" s="43" t="s">
        <v>140</v>
      </c>
      <c r="H82" s="90"/>
      <c r="I82" s="91"/>
      <c r="J82" s="8"/>
    </row>
    <row r="83" spans="1:10" ht="18" customHeight="1" x14ac:dyDescent="0.2">
      <c r="A83" s="105"/>
      <c r="B83" s="112" t="s">
        <v>159</v>
      </c>
      <c r="C83" s="113"/>
      <c r="D83" s="43" t="s">
        <v>143</v>
      </c>
      <c r="E83" s="112" t="s">
        <v>154</v>
      </c>
      <c r="F83" s="113"/>
      <c r="G83" s="43" t="s">
        <v>135</v>
      </c>
      <c r="H83" s="90"/>
      <c r="I83" s="91"/>
      <c r="J83" s="8"/>
    </row>
    <row r="84" spans="1:10" ht="12.5" customHeight="1" x14ac:dyDescent="0.2">
      <c r="A84" s="6" t="s">
        <v>7</v>
      </c>
      <c r="B84" s="35" t="s">
        <v>8</v>
      </c>
      <c r="C84" s="77" t="s">
        <v>170</v>
      </c>
      <c r="D84" s="44"/>
      <c r="E84" s="35" t="s">
        <v>8</v>
      </c>
      <c r="F84" s="79" t="s">
        <v>172</v>
      </c>
      <c r="G84" s="44"/>
      <c r="H84" s="90"/>
      <c r="I84" s="91"/>
      <c r="J84" s="9"/>
    </row>
    <row r="85" spans="1:10" ht="12.5" customHeight="1" x14ac:dyDescent="0.2">
      <c r="A85" s="108" t="s">
        <v>178</v>
      </c>
      <c r="B85" s="35" t="s">
        <v>10</v>
      </c>
      <c r="C85" s="36" t="s">
        <v>34</v>
      </c>
      <c r="D85" s="44"/>
      <c r="E85" s="35" t="s">
        <v>10</v>
      </c>
      <c r="F85" s="36" t="s">
        <v>22</v>
      </c>
      <c r="G85" s="44"/>
      <c r="H85" s="90"/>
      <c r="I85" s="91"/>
      <c r="J85" s="9"/>
    </row>
    <row r="86" spans="1:10" ht="12.5" customHeight="1" x14ac:dyDescent="0.2">
      <c r="A86" s="99"/>
      <c r="B86" s="35" t="s">
        <v>12</v>
      </c>
      <c r="C86" s="36" t="s">
        <v>155</v>
      </c>
      <c r="D86" s="44"/>
      <c r="E86" s="35" t="s">
        <v>12</v>
      </c>
      <c r="F86" s="36" t="s">
        <v>80</v>
      </c>
      <c r="G86" s="44"/>
      <c r="H86" s="90"/>
      <c r="I86" s="91"/>
      <c r="J86" s="9"/>
    </row>
    <row r="87" spans="1:10" ht="12.5" customHeight="1" x14ac:dyDescent="0.2">
      <c r="A87" s="6" t="s">
        <v>144</v>
      </c>
      <c r="B87" s="35" t="s">
        <v>13</v>
      </c>
      <c r="C87" s="36" t="s">
        <v>34</v>
      </c>
      <c r="D87" s="44"/>
      <c r="E87" s="35" t="s">
        <v>13</v>
      </c>
      <c r="F87" s="36" t="s">
        <v>22</v>
      </c>
      <c r="G87" s="44"/>
      <c r="H87" s="90"/>
      <c r="I87" s="91"/>
      <c r="J87" s="9"/>
    </row>
    <row r="88" spans="1:10" ht="12.5" customHeight="1" thickBot="1" x14ac:dyDescent="0.25">
      <c r="A88" s="14"/>
      <c r="B88" s="37" t="s">
        <v>15</v>
      </c>
      <c r="C88" s="36" t="s">
        <v>155</v>
      </c>
      <c r="D88" s="45"/>
      <c r="E88" s="37" t="s">
        <v>15</v>
      </c>
      <c r="F88" s="38" t="s">
        <v>80</v>
      </c>
      <c r="G88" s="45"/>
      <c r="H88" s="92"/>
      <c r="I88" s="93"/>
      <c r="J88" s="19"/>
    </row>
    <row r="89" spans="1:10" ht="13.5" customHeight="1" x14ac:dyDescent="0.2">
      <c r="A89" s="98" t="s">
        <v>0</v>
      </c>
      <c r="B89" s="100" t="s">
        <v>1</v>
      </c>
      <c r="C89" s="101"/>
      <c r="D89" s="42"/>
      <c r="E89" s="102" t="s">
        <v>2</v>
      </c>
      <c r="F89" s="103"/>
      <c r="G89" s="51"/>
      <c r="H89" s="88"/>
      <c r="I89" s="89"/>
      <c r="J89" s="13"/>
    </row>
    <row r="90" spans="1:10" ht="13.25" customHeight="1" x14ac:dyDescent="0.2">
      <c r="A90" s="99"/>
      <c r="B90" s="39" t="s">
        <v>151</v>
      </c>
      <c r="C90" s="24" t="s">
        <v>88</v>
      </c>
      <c r="D90" s="7"/>
      <c r="E90" s="39" t="s">
        <v>185</v>
      </c>
      <c r="F90" s="34" t="s">
        <v>91</v>
      </c>
      <c r="G90" s="7"/>
      <c r="H90" s="90"/>
      <c r="I90" s="91"/>
      <c r="J90" s="7"/>
    </row>
    <row r="91" spans="1:10" ht="18" customHeight="1" x14ac:dyDescent="0.2">
      <c r="A91" s="109" t="s">
        <v>87</v>
      </c>
      <c r="B91" s="94" t="s">
        <v>148</v>
      </c>
      <c r="C91" s="95"/>
      <c r="D91" s="43" t="s">
        <v>139</v>
      </c>
      <c r="E91" s="110" t="s">
        <v>182</v>
      </c>
      <c r="F91" s="111"/>
      <c r="G91" s="43" t="s">
        <v>137</v>
      </c>
      <c r="H91" s="90"/>
      <c r="I91" s="91"/>
      <c r="J91" s="8"/>
    </row>
    <row r="92" spans="1:10" ht="18" customHeight="1" x14ac:dyDescent="0.2">
      <c r="A92" s="105"/>
      <c r="B92" s="112" t="s">
        <v>149</v>
      </c>
      <c r="C92" s="113"/>
      <c r="D92" s="43" t="s">
        <v>150</v>
      </c>
      <c r="E92" s="114" t="s">
        <v>183</v>
      </c>
      <c r="F92" s="115"/>
      <c r="G92" s="43" t="s">
        <v>150</v>
      </c>
      <c r="H92" s="90"/>
      <c r="I92" s="91"/>
      <c r="J92" s="8"/>
    </row>
    <row r="93" spans="1:10" ht="12.5" customHeight="1" x14ac:dyDescent="0.2">
      <c r="A93" s="6" t="s">
        <v>7</v>
      </c>
      <c r="B93" s="35" t="s">
        <v>8</v>
      </c>
      <c r="C93" s="81" t="s">
        <v>170</v>
      </c>
      <c r="D93" s="44"/>
      <c r="E93" s="35" t="s">
        <v>8</v>
      </c>
      <c r="F93" s="80" t="s">
        <v>173</v>
      </c>
      <c r="G93" s="44"/>
      <c r="H93" s="90"/>
      <c r="I93" s="91"/>
      <c r="J93" s="9"/>
    </row>
    <row r="94" spans="1:10" ht="12.5" customHeight="1" x14ac:dyDescent="0.2">
      <c r="A94" s="108" t="s">
        <v>176</v>
      </c>
      <c r="B94" s="35" t="s">
        <v>10</v>
      </c>
      <c r="C94" s="86" t="s">
        <v>34</v>
      </c>
      <c r="D94" s="44"/>
      <c r="E94" s="35" t="s">
        <v>10</v>
      </c>
      <c r="F94" s="36" t="s">
        <v>122</v>
      </c>
      <c r="G94" s="44"/>
      <c r="H94" s="90"/>
      <c r="I94" s="91"/>
      <c r="J94" s="9"/>
    </row>
    <row r="95" spans="1:10" ht="12.5" customHeight="1" x14ac:dyDescent="0.2">
      <c r="A95" s="99"/>
      <c r="B95" s="35" t="s">
        <v>12</v>
      </c>
      <c r="C95" s="86" t="s">
        <v>184</v>
      </c>
      <c r="D95" s="44"/>
      <c r="E95" s="35" t="s">
        <v>12</v>
      </c>
      <c r="F95" s="36" t="s">
        <v>156</v>
      </c>
      <c r="G95" s="44"/>
      <c r="H95" s="90"/>
      <c r="I95" s="91"/>
      <c r="J95" s="9"/>
    </row>
    <row r="96" spans="1:10" ht="12.5" customHeight="1" x14ac:dyDescent="0.2">
      <c r="A96" s="6" t="s">
        <v>33</v>
      </c>
      <c r="B96" s="35" t="s">
        <v>13</v>
      </c>
      <c r="C96" s="86" t="s">
        <v>34</v>
      </c>
      <c r="D96" s="44"/>
      <c r="E96" s="35" t="s">
        <v>13</v>
      </c>
      <c r="F96" s="36" t="s">
        <v>122</v>
      </c>
      <c r="G96" s="44"/>
      <c r="H96" s="90"/>
      <c r="I96" s="91"/>
      <c r="J96" s="9"/>
    </row>
    <row r="97" spans="1:18" ht="12.5" customHeight="1" thickBot="1" x14ac:dyDescent="0.25">
      <c r="A97" s="14"/>
      <c r="B97" s="37" t="s">
        <v>15</v>
      </c>
      <c r="C97" s="87" t="s">
        <v>184</v>
      </c>
      <c r="D97" s="45"/>
      <c r="E97" s="37" t="s">
        <v>15</v>
      </c>
      <c r="F97" s="38" t="s">
        <v>156</v>
      </c>
      <c r="G97" s="45"/>
      <c r="H97" s="92"/>
      <c r="I97" s="93"/>
      <c r="J97" s="19"/>
    </row>
    <row r="98" spans="1:18" ht="11.25" customHeight="1" x14ac:dyDescent="0.2"/>
    <row r="99" spans="1:18" s="29" customFormat="1" ht="18" customHeight="1" x14ac:dyDescent="0.2">
      <c r="A99" s="20" t="s">
        <v>24</v>
      </c>
      <c r="B99" s="21"/>
      <c r="C99" s="22"/>
      <c r="D99" s="47"/>
      <c r="E99" s="21"/>
      <c r="F99" s="27"/>
      <c r="G99" s="52"/>
      <c r="H99" s="27"/>
      <c r="I99" s="28"/>
      <c r="J99" s="28"/>
      <c r="K99" s="27"/>
      <c r="L99" s="27"/>
      <c r="M99" s="27"/>
      <c r="Q99" s="85"/>
      <c r="R99" s="85"/>
    </row>
    <row r="100" spans="1:18" s="29" customFormat="1" ht="18" customHeight="1" x14ac:dyDescent="0.2">
      <c r="A100" s="119" t="s">
        <v>16</v>
      </c>
      <c r="B100" s="120"/>
      <c r="C100" s="120"/>
      <c r="D100" s="120"/>
      <c r="E100" s="120"/>
      <c r="F100" s="120"/>
      <c r="G100" s="120"/>
      <c r="H100" s="23"/>
      <c r="Q100" s="85"/>
      <c r="R100" s="85"/>
    </row>
    <row r="101" spans="1:18" s="29" customFormat="1" ht="18" customHeight="1" x14ac:dyDescent="0.2">
      <c r="A101" s="15" t="s">
        <v>17</v>
      </c>
      <c r="B101" s="15"/>
      <c r="C101" s="16"/>
      <c r="D101" s="48"/>
      <c r="E101" s="15"/>
      <c r="F101" s="16"/>
      <c r="G101" s="48"/>
      <c r="H101" s="16"/>
      <c r="I101" s="16"/>
      <c r="Q101" s="85"/>
      <c r="R101" s="85"/>
    </row>
    <row r="102" spans="1:18" s="29" customFormat="1" ht="18" customHeight="1" x14ac:dyDescent="0.2">
      <c r="A102" s="32" t="s">
        <v>18</v>
      </c>
      <c r="B102" s="23"/>
      <c r="C102" s="23"/>
      <c r="D102" s="49"/>
      <c r="E102" s="23"/>
      <c r="F102" s="23"/>
      <c r="G102" s="49"/>
      <c r="H102" s="30"/>
      <c r="I102" s="31"/>
      <c r="Q102" s="85"/>
      <c r="R102" s="85"/>
    </row>
    <row r="103" spans="1:18" s="29" customFormat="1" ht="18" customHeight="1" x14ac:dyDescent="0.2">
      <c r="A103" s="17" t="s">
        <v>74</v>
      </c>
      <c r="B103" s="17"/>
      <c r="C103" s="18"/>
      <c r="D103" s="50"/>
      <c r="E103" s="17"/>
      <c r="F103" s="18"/>
      <c r="G103" s="53"/>
      <c r="H103" s="18"/>
      <c r="I103" s="18"/>
      <c r="Q103" s="85"/>
      <c r="R103" s="85"/>
    </row>
    <row r="104" spans="1:18" s="29" customFormat="1" ht="18" customHeight="1" x14ac:dyDescent="0.2">
      <c r="A104" s="15" t="s">
        <v>19</v>
      </c>
      <c r="B104" s="15"/>
      <c r="C104" s="18"/>
      <c r="D104" s="50"/>
      <c r="E104" s="15"/>
      <c r="F104" s="18"/>
      <c r="G104" s="48"/>
      <c r="H104" s="18"/>
      <c r="I104" s="18"/>
      <c r="Q104" s="85"/>
      <c r="R104" s="85"/>
    </row>
    <row r="105" spans="1:18" s="29" customFormat="1" ht="18" customHeight="1" x14ac:dyDescent="0.2">
      <c r="A105" s="15" t="s">
        <v>20</v>
      </c>
      <c r="B105" s="15"/>
      <c r="C105" s="18"/>
      <c r="D105" s="50"/>
      <c r="E105" s="15"/>
      <c r="F105" s="18"/>
      <c r="G105" s="48"/>
      <c r="H105" s="18"/>
      <c r="I105" s="18"/>
      <c r="Q105" s="85"/>
      <c r="R105" s="85"/>
    </row>
    <row r="106" spans="1:18" ht="11.25" customHeight="1" x14ac:dyDescent="0.2"/>
  </sheetData>
  <mergeCells count="109">
    <mergeCell ref="A2:J2"/>
    <mergeCell ref="A1:J1"/>
    <mergeCell ref="H17:I25"/>
    <mergeCell ref="A13:A14"/>
    <mergeCell ref="A8:A9"/>
    <mergeCell ref="A10:A11"/>
    <mergeCell ref="B10:C10"/>
    <mergeCell ref="E10:F10"/>
    <mergeCell ref="B11:C11"/>
    <mergeCell ref="E11:F11"/>
    <mergeCell ref="B8:C8"/>
    <mergeCell ref="E8:F8"/>
    <mergeCell ref="A19:A20"/>
    <mergeCell ref="B19:C19"/>
    <mergeCell ref="E19:F19"/>
    <mergeCell ref="B20:C20"/>
    <mergeCell ref="E20:F20"/>
    <mergeCell ref="K1:M1"/>
    <mergeCell ref="A31:A32"/>
    <mergeCell ref="A100:G100"/>
    <mergeCell ref="H8:I16"/>
    <mergeCell ref="A28:A29"/>
    <mergeCell ref="B28:C28"/>
    <mergeCell ref="E28:F28"/>
    <mergeCell ref="B29:C29"/>
    <mergeCell ref="E29:F29"/>
    <mergeCell ref="A17:A18"/>
    <mergeCell ref="B17:C17"/>
    <mergeCell ref="E17:F17"/>
    <mergeCell ref="A26:A27"/>
    <mergeCell ref="B26:C26"/>
    <mergeCell ref="E26:F26"/>
    <mergeCell ref="A22:A23"/>
    <mergeCell ref="A6:J6"/>
    <mergeCell ref="A7:G7"/>
    <mergeCell ref="B65:C65"/>
    <mergeCell ref="E65:F65"/>
    <mergeCell ref="A67:A68"/>
    <mergeCell ref="A3:J3"/>
    <mergeCell ref="A4:J4"/>
    <mergeCell ref="A5:J5"/>
    <mergeCell ref="H71:I79"/>
    <mergeCell ref="A73:A74"/>
    <mergeCell ref="B73:C73"/>
    <mergeCell ref="E73:F73"/>
    <mergeCell ref="B74:C74"/>
    <mergeCell ref="E74:F74"/>
    <mergeCell ref="A76:A77"/>
    <mergeCell ref="A53:A54"/>
    <mergeCell ref="E53:F53"/>
    <mergeCell ref="H53:I61"/>
    <mergeCell ref="A55:A56"/>
    <mergeCell ref="A71:A72"/>
    <mergeCell ref="B71:C71"/>
    <mergeCell ref="E71:F71"/>
    <mergeCell ref="A62:A63"/>
    <mergeCell ref="B62:C62"/>
    <mergeCell ref="E62:F62"/>
    <mergeCell ref="A58:A59"/>
    <mergeCell ref="H62:I70"/>
    <mergeCell ref="A64:A65"/>
    <mergeCell ref="B64:C64"/>
    <mergeCell ref="E64:F64"/>
    <mergeCell ref="B55:C55"/>
    <mergeCell ref="B56:C56"/>
    <mergeCell ref="H89:I97"/>
    <mergeCell ref="A91:A92"/>
    <mergeCell ref="B91:C91"/>
    <mergeCell ref="E91:F91"/>
    <mergeCell ref="B92:C92"/>
    <mergeCell ref="E92:F92"/>
    <mergeCell ref="A94:A95"/>
    <mergeCell ref="A80:A81"/>
    <mergeCell ref="B80:C80"/>
    <mergeCell ref="E80:F80"/>
    <mergeCell ref="H80:I88"/>
    <mergeCell ref="A82:A83"/>
    <mergeCell ref="B82:C82"/>
    <mergeCell ref="A89:A90"/>
    <mergeCell ref="B89:C89"/>
    <mergeCell ref="E89:F89"/>
    <mergeCell ref="E82:F82"/>
    <mergeCell ref="B83:C83"/>
    <mergeCell ref="E83:F83"/>
    <mergeCell ref="A85:A86"/>
    <mergeCell ref="H26:I34"/>
    <mergeCell ref="E55:F55"/>
    <mergeCell ref="E56:F56"/>
    <mergeCell ref="A44:A45"/>
    <mergeCell ref="B53:C53"/>
    <mergeCell ref="E44:F44"/>
    <mergeCell ref="H35:I43"/>
    <mergeCell ref="A37:A38"/>
    <mergeCell ref="B37:C37"/>
    <mergeCell ref="E37:F37"/>
    <mergeCell ref="B38:C38"/>
    <mergeCell ref="E38:F38"/>
    <mergeCell ref="A40:A41"/>
    <mergeCell ref="B44:C44"/>
    <mergeCell ref="B46:C46"/>
    <mergeCell ref="H44:I52"/>
    <mergeCell ref="A46:A47"/>
    <mergeCell ref="A35:A36"/>
    <mergeCell ref="B35:C35"/>
    <mergeCell ref="E35:F35"/>
    <mergeCell ref="B47:C47"/>
    <mergeCell ref="E46:F46"/>
    <mergeCell ref="E47:F47"/>
    <mergeCell ref="A49:A50"/>
  </mergeCells>
  <phoneticPr fontId="10"/>
  <pageMargins left="0.78740157480314965" right="0.78740157480314965" top="0.59055118110236227" bottom="0.59055118110236227" header="0.51181102362204722" footer="0.51181102362204722"/>
  <pageSetup paperSize="9" scale="71" fitToHeight="0" orientation="portrait" r:id="rId1"/>
  <headerFooter alignWithMargins="0"/>
  <rowBreaks count="1" manualBreakCount="1">
    <brk id="79" max="9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８月２３日（日）</vt:lpstr>
      <vt:lpstr>'８月２３日（日）'!Print_Area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2026-08-02T03:50:35Z</cp:lastPrinted>
  <dcterms:created xsi:type="dcterms:W3CDTF">2016-04-09T12:39:40Z</dcterms:created>
  <dcterms:modified xsi:type="dcterms:W3CDTF">2026-08-08T21:33:30Z</dcterms:modified>
</cp:coreProperties>
</file>