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8_{23E5BD35-F108-4E6B-9B11-31D0B388331E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９月１２日（土）" sheetId="10" r:id="rId1"/>
    <sheet name="１３日（日）" sheetId="16" r:id="rId2"/>
    <sheet name="みつわ台駐車証" sheetId="17" r:id="rId3"/>
  </sheets>
  <definedNames>
    <definedName name="_xlnm.Print_Area" localSheetId="1">'１３日（日）'!$A$1:$M$32</definedName>
    <definedName name="_xlnm.Print_Area" localSheetId="0">'９月１２日（土）'!$A$1:$M$51</definedName>
    <definedName name="_xlnm.Print_Area" localSheetId="2">みつわ台駐車証!$A$1:$J$57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10" l="1"/>
  <c r="C40" i="10"/>
  <c r="F31" i="10"/>
  <c r="C31" i="10"/>
  <c r="F22" i="10"/>
  <c r="C22" i="10"/>
  <c r="F13" i="10"/>
  <c r="C13" i="10"/>
  <c r="K10" i="16"/>
  <c r="K15" i="16"/>
  <c r="K14" i="16"/>
  <c r="K13" i="16"/>
  <c r="K12" i="16"/>
  <c r="K11" i="16"/>
  <c r="M16" i="16"/>
  <c r="M17" i="10"/>
  <c r="L17" i="10"/>
  <c r="L16" i="16"/>
  <c r="K16" i="10" l="1"/>
  <c r="K14" i="10"/>
  <c r="K13" i="10"/>
  <c r="K11" i="10"/>
  <c r="K15" i="10"/>
  <c r="K12" i="10"/>
  <c r="K16" i="16"/>
  <c r="K17" i="10" l="1"/>
</calcChain>
</file>

<file path=xl/sharedStrings.xml><?xml version="1.0" encoding="utf-8"?>
<sst xmlns="http://schemas.openxmlformats.org/spreadsheetml/2006/main" count="327" uniqueCount="159">
  <si>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</si>
  <si>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</si>
  <si>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</si>
  <si>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</si>
  <si>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</si>
  <si>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青葉の森</t>
    <rPh sb="0" eb="2">
      <t>アオバ</t>
    </rPh>
    <rPh sb="3" eb="4">
      <t>モリ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</si>
  <si>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</si>
  <si>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</si>
  <si>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</si>
  <si>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</si>
  <si>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</si>
  <si>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</si>
  <si>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</si>
  <si>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</si>
  <si>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緑</t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</si>
  <si>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</si>
  <si>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</si>
  <si>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</si>
  <si>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</si>
  <si>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</si>
  <si>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</si>
  <si>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</si>
  <si>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</si>
  <si>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花見川</t>
    <rPh sb="0" eb="3">
      <t>ハナミガワ</t>
    </rPh>
    <phoneticPr fontId="10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</si>
  <si>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</si>
  <si>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</si>
  <si>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花見川区</t>
    <rPh sb="0" eb="3">
      <t>ハナミガワ</t>
    </rPh>
    <rPh sb="3" eb="4">
      <t>ク</t>
    </rPh>
    <phoneticPr fontId="8"/>
  </si>
  <si>
    <t>若葉区</t>
    <rPh sb="0" eb="2">
      <t>ワカバ</t>
    </rPh>
    <rPh sb="2" eb="3">
      <t>ク</t>
    </rPh>
    <phoneticPr fontId="8"/>
  </si>
  <si>
    <t>緑区</t>
    <rPh sb="0" eb="1">
      <t>ミドリ</t>
    </rPh>
    <rPh sb="1" eb="2">
      <t>ク</t>
    </rPh>
    <phoneticPr fontId="8"/>
  </si>
  <si>
    <t>有吉</t>
    <rPh sb="0" eb="2">
      <t>アリヨシ</t>
    </rPh>
    <phoneticPr fontId="10"/>
  </si>
  <si>
    <t>第５０回　秋季中央大会</t>
    <rPh sb="0" eb="1">
      <t>ダイ</t>
    </rPh>
    <rPh sb="3" eb="4">
      <t>カイ</t>
    </rPh>
    <rPh sb="5" eb="7">
      <t>シュウキ</t>
    </rPh>
    <rPh sb="7" eb="9">
      <t>チュウオウ</t>
    </rPh>
    <rPh sb="9" eb="11">
      <t>タイカイ</t>
    </rPh>
    <phoneticPr fontId="10"/>
  </si>
  <si>
    <t>６．いなげパイレーツ</t>
    <phoneticPr fontId="10"/>
  </si>
  <si>
    <t>みつわ台</t>
    <rPh sb="3" eb="4">
      <t>ダイ</t>
    </rPh>
    <phoneticPr fontId="8"/>
  </si>
  <si>
    <t>犢橋公園</t>
    <rPh sb="0" eb="2">
      <t>コテハシ</t>
    </rPh>
    <rPh sb="2" eb="4">
      <t>コウエン</t>
    </rPh>
    <phoneticPr fontId="10"/>
  </si>
  <si>
    <t>有吉公園</t>
    <rPh sb="0" eb="2">
      <t>アリヨシ</t>
    </rPh>
    <rPh sb="2" eb="4">
      <t>コウエン</t>
    </rPh>
    <phoneticPr fontId="8"/>
  </si>
  <si>
    <t>３３．小倉台ライガース</t>
    <rPh sb="3" eb="6">
      <t>オグラダイ</t>
    </rPh>
    <phoneticPr fontId="10"/>
  </si>
  <si>
    <t>２８．今井ジュニアビーバーズ</t>
    <rPh sb="3" eb="5">
      <t>イマイ</t>
    </rPh>
    <phoneticPr fontId="10"/>
  </si>
  <si>
    <t>　　　第２試合両チームはグランド整備後、ゴミ・忘れ物の確認をお願いします。</t>
    <rPh sb="16" eb="18">
      <t>セイビ</t>
    </rPh>
    <rPh sb="18" eb="19">
      <t>ゴ</t>
    </rPh>
    <rPh sb="23" eb="24">
      <t>ワス</t>
    </rPh>
    <rPh sb="25" eb="26">
      <t>モノ</t>
    </rPh>
    <rPh sb="27" eb="29">
      <t>カクニン</t>
    </rPh>
    <rPh sb="31" eb="32">
      <t>ネガ</t>
    </rPh>
    <phoneticPr fontId="10"/>
  </si>
  <si>
    <t>近隣への迷惑駐車厳禁</t>
  </si>
  <si>
    <t>各チーム・審判も含め乗合せにご協力下さい。</t>
    <phoneticPr fontId="10"/>
  </si>
  <si>
    <t>駐車証を掲示してください</t>
    <phoneticPr fontId="10"/>
  </si>
  <si>
    <t>３１．平川ファイターズ</t>
    <rPh sb="3" eb="5">
      <t>ヒラカワ</t>
    </rPh>
    <phoneticPr fontId="10"/>
  </si>
  <si>
    <t>平川</t>
    <rPh sb="0" eb="2">
      <t>ヒラカワ</t>
    </rPh>
    <phoneticPr fontId="10"/>
  </si>
  <si>
    <t>チーム指定車：各クラブ３台</t>
  </si>
  <si>
    <t>＋審判車（帯同審判）１台</t>
  </si>
  <si>
    <t>審判車（派遣審判）と、チーム指定車は、３塁側ベンチ裏へ駐車して下さい。</t>
  </si>
  <si>
    <t>上記以外は、泉谷小へ駐車して下さい。</t>
  </si>
  <si>
    <t>開始:１０時３０分</t>
    <rPh sb="0" eb="2">
      <t>カイシ</t>
    </rPh>
    <rPh sb="5" eb="6">
      <t>ジ</t>
    </rPh>
    <rPh sb="8" eb="9">
      <t>フン</t>
    </rPh>
    <phoneticPr fontId="10"/>
  </si>
  <si>
    <t>開始８時００分</t>
    <rPh sb="0" eb="2">
      <t>カイシ</t>
    </rPh>
    <rPh sb="3" eb="4">
      <t>ジ</t>
    </rPh>
    <rPh sb="6" eb="7">
      <t>フン</t>
    </rPh>
    <phoneticPr fontId="10"/>
  </si>
  <si>
    <t>開始:１０時００分</t>
    <rPh sb="0" eb="2">
      <t>カイシ</t>
    </rPh>
    <rPh sb="5" eb="6">
      <t>ジ</t>
    </rPh>
    <rPh sb="8" eb="9">
      <t>フン</t>
    </rPh>
    <phoneticPr fontId="10"/>
  </si>
  <si>
    <t>３７．花見川ツインズ</t>
    <rPh sb="3" eb="6">
      <t>ハナミガワ</t>
    </rPh>
    <phoneticPr fontId="10"/>
  </si>
  <si>
    <t>【有吉公園】駐車台数制限あり、駐車場混雑対策で第２試合開始（１０時３０分開始）調整</t>
    <rPh sb="1" eb="3">
      <t>アリヨシ</t>
    </rPh>
    <rPh sb="3" eb="5">
      <t>コウエン</t>
    </rPh>
    <phoneticPr fontId="10"/>
  </si>
  <si>
    <t>若葉</t>
    <rPh sb="0" eb="2">
      <t>ワカバ</t>
    </rPh>
    <phoneticPr fontId="10"/>
  </si>
  <si>
    <t>美浜</t>
    <rPh sb="0" eb="2">
      <t>ミハマ</t>
    </rPh>
    <phoneticPr fontId="10"/>
  </si>
  <si>
    <t>稲毛</t>
    <rPh sb="0" eb="2">
      <t>イナゲ</t>
    </rPh>
    <phoneticPr fontId="10"/>
  </si>
  <si>
    <t>３９．園生わかば</t>
    <rPh sb="3" eb="5">
      <t>ソンノウ</t>
    </rPh>
    <phoneticPr fontId="10"/>
  </si>
  <si>
    <t>Ⅰ部２回戦Ｎｏ２９</t>
    <rPh sb="3" eb="5">
      <t>カイセン</t>
    </rPh>
    <phoneticPr fontId="10"/>
  </si>
  <si>
    <t>Ⅰ部２回戦Ｎｏ１７</t>
    <rPh sb="3" eb="5">
      <t>カイセン</t>
    </rPh>
    <phoneticPr fontId="10"/>
  </si>
  <si>
    <t>球責(今回)</t>
    <rPh sb="0" eb="2">
      <t>キュウセキ</t>
    </rPh>
    <phoneticPr fontId="10"/>
  </si>
  <si>
    <t>球責(積算)</t>
    <rPh sb="0" eb="2">
      <t>キュウセキ</t>
    </rPh>
    <phoneticPr fontId="10"/>
  </si>
  <si>
    <t>開始:１１時００分</t>
    <rPh sb="0" eb="2">
      <t>カイシ</t>
    </rPh>
    <rPh sb="5" eb="6">
      <t>ジ</t>
    </rPh>
    <rPh sb="8" eb="9">
      <t>フン</t>
    </rPh>
    <phoneticPr fontId="10"/>
  </si>
  <si>
    <t>Ⅰ部２回戦Ｎｏ２５</t>
    <rPh sb="3" eb="5">
      <t>カイセン</t>
    </rPh>
    <phoneticPr fontId="10"/>
  </si>
  <si>
    <t>Ⅰ部２回戦Ｎｏ２８</t>
    <rPh sb="3" eb="5">
      <t>カイセン</t>
    </rPh>
    <phoneticPr fontId="10"/>
  </si>
  <si>
    <t>Ⅰ部２回戦Ｎｏ２２</t>
    <rPh sb="3" eb="5">
      <t>カイセン</t>
    </rPh>
    <phoneticPr fontId="10"/>
  </si>
  <si>
    <t>電光掲示板
稲毛区</t>
    <rPh sb="0" eb="5">
      <t>デンコウケイジバン</t>
    </rPh>
    <rPh sb="6" eb="7">
      <t>イナ</t>
    </rPh>
    <rPh sb="7" eb="8">
      <t>ゲ</t>
    </rPh>
    <phoneticPr fontId="10"/>
  </si>
  <si>
    <t>３．幸町リトルインディアンズ</t>
    <phoneticPr fontId="10"/>
  </si>
  <si>
    <t>３８．ヤングジャイアンツ</t>
    <phoneticPr fontId="10"/>
  </si>
  <si>
    <t>中央</t>
    <rPh sb="0" eb="2">
      <t>チュウオウ</t>
    </rPh>
    <phoneticPr fontId="10"/>
  </si>
  <si>
    <t>緑</t>
    <rPh sb="0" eb="1">
      <t>ミドリ</t>
    </rPh>
    <phoneticPr fontId="10"/>
  </si>
  <si>
    <t>園生</t>
    <rPh sb="0" eb="2">
      <t>ソンノウ</t>
    </rPh>
    <phoneticPr fontId="10"/>
  </si>
  <si>
    <t>幸町</t>
    <rPh sb="0" eb="2">
      <t>サイワイチョウ</t>
    </rPh>
    <phoneticPr fontId="10"/>
  </si>
  <si>
    <t>いなげ</t>
    <phoneticPr fontId="10"/>
  </si>
  <si>
    <t>幸町／いなげ</t>
    <rPh sb="0" eb="2">
      <t>サイワイチョウ</t>
    </rPh>
    <phoneticPr fontId="10"/>
  </si>
  <si>
    <t>ヤング</t>
    <phoneticPr fontId="10"/>
  </si>
  <si>
    <t>花見川／ヤング</t>
    <rPh sb="0" eb="3">
      <t>ハナミガワ</t>
    </rPh>
    <phoneticPr fontId="10"/>
  </si>
  <si>
    <t>今井</t>
    <rPh sb="0" eb="2">
      <t>イマイ</t>
    </rPh>
    <phoneticPr fontId="10"/>
  </si>
  <si>
    <t>園生／真砂</t>
    <rPh sb="0" eb="2">
      <t>ソンノウ</t>
    </rPh>
    <rPh sb="3" eb="5">
      <t>マサゴ</t>
    </rPh>
    <phoneticPr fontId="10"/>
  </si>
  <si>
    <t>４０．真砂シーホークス</t>
    <rPh sb="3" eb="5">
      <t>マサゴ</t>
    </rPh>
    <phoneticPr fontId="10"/>
  </si>
  <si>
    <t>みつわ台公園駐車場</t>
    <rPh sb="3" eb="4">
      <t>ダイ</t>
    </rPh>
    <rPh sb="4" eb="6">
      <t>コウエン</t>
    </rPh>
    <rPh sb="6" eb="8">
      <t>チュウシャ</t>
    </rPh>
    <rPh sb="8" eb="9">
      <t>ジョウ</t>
    </rPh>
    <phoneticPr fontId="10"/>
  </si>
  <si>
    <t>月</t>
    <rPh sb="0" eb="1">
      <t>ガツ</t>
    </rPh>
    <phoneticPr fontId="10"/>
  </si>
  <si>
    <t>日</t>
    <rPh sb="0" eb="1">
      <t>ニチ</t>
    </rPh>
    <phoneticPr fontId="10"/>
  </si>
  <si>
    <t>（　　　　　）</t>
    <phoneticPr fontId="10"/>
  </si>
  <si>
    <t>秋季中央大会</t>
    <rPh sb="0" eb="2">
      <t>シュウキ</t>
    </rPh>
    <rPh sb="2" eb="4">
      <t>チュウオウ</t>
    </rPh>
    <rPh sb="4" eb="6">
      <t>タイカイ</t>
    </rPh>
    <phoneticPr fontId="10"/>
  </si>
  <si>
    <t>チーム名</t>
    <rPh sb="3" eb="4">
      <t>メイ</t>
    </rPh>
    <phoneticPr fontId="10"/>
  </si>
  <si>
    <t>①</t>
    <phoneticPr fontId="10"/>
  </si>
  <si>
    <t>千葉市少年軟式野球協会</t>
    <rPh sb="0" eb="3">
      <t>チバシ</t>
    </rPh>
    <rPh sb="3" eb="5">
      <t>ショウネン</t>
    </rPh>
    <rPh sb="5" eb="7">
      <t>ナンシキ</t>
    </rPh>
    <rPh sb="7" eb="8">
      <t>ヤ</t>
    </rPh>
    <rPh sb="8" eb="9">
      <t>キュウ</t>
    </rPh>
    <rPh sb="9" eb="11">
      <t>キョウカイ</t>
    </rPh>
    <phoneticPr fontId="10"/>
  </si>
  <si>
    <t>②</t>
    <phoneticPr fontId="10"/>
  </si>
  <si>
    <t>③</t>
    <phoneticPr fontId="10"/>
  </si>
  <si>
    <t>④</t>
    <phoneticPr fontId="10"/>
  </si>
  <si>
    <t>⑤</t>
    <phoneticPr fontId="10"/>
  </si>
  <si>
    <t>３０．有吉メッツ</t>
    <phoneticPr fontId="10"/>
  </si>
  <si>
    <t>今井／有吉</t>
    <rPh sb="0" eb="2">
      <t>イマイ</t>
    </rPh>
    <rPh sb="3" eb="5">
      <t>アリヨシ</t>
    </rPh>
    <phoneticPr fontId="10"/>
  </si>
  <si>
    <t>平川／小倉台</t>
    <rPh sb="0" eb="2">
      <t>ヒラカワ</t>
    </rPh>
    <rPh sb="3" eb="6">
      <t>オグラダイ</t>
    </rPh>
    <phoneticPr fontId="10"/>
  </si>
  <si>
    <t>駐車台数：各チーム５台まで
（帯同審判含む）</t>
    <rPh sb="15" eb="17">
      <t>タイドウ</t>
    </rPh>
    <rPh sb="17" eb="19">
      <t>シンパン</t>
    </rPh>
    <rPh sb="19" eb="20">
      <t>フク</t>
    </rPh>
    <phoneticPr fontId="10"/>
  </si>
  <si>
    <t>白金・堀越</t>
    <rPh sb="0" eb="2">
      <t>シロガネ</t>
    </rPh>
    <rPh sb="3" eb="5">
      <t>ホリコシ</t>
    </rPh>
    <phoneticPr fontId="10"/>
  </si>
  <si>
    <t>Ⅰ部２回戦Ｎｏ１８</t>
    <rPh sb="3" eb="5">
      <t>カイセン</t>
    </rPh>
    <phoneticPr fontId="10"/>
  </si>
  <si>
    <t>小倉台</t>
    <rPh sb="0" eb="3">
      <t>オグラダイ</t>
    </rPh>
    <phoneticPr fontId="10"/>
  </si>
  <si>
    <t>真砂</t>
    <rPh sb="0" eb="2">
      <t>マサゴ</t>
    </rPh>
    <phoneticPr fontId="10"/>
  </si>
  <si>
    <t>（　９月１２日　土曜　）</t>
    <rPh sb="3" eb="4">
      <t>ガツ</t>
    </rPh>
    <rPh sb="6" eb="7">
      <t>ニチ</t>
    </rPh>
    <rPh sb="8" eb="9">
      <t>ド</t>
    </rPh>
    <phoneticPr fontId="10"/>
  </si>
  <si>
    <t>（　９月１３日　日曜　）</t>
    <rPh sb="3" eb="4">
      <t>ガツ</t>
    </rPh>
    <rPh sb="6" eb="7">
      <t>ニチ</t>
    </rPh>
    <rPh sb="8" eb="9">
      <t>ニチ</t>
    </rPh>
    <phoneticPr fontId="10"/>
  </si>
  <si>
    <t>白金・氏家</t>
    <rPh sb="0" eb="2">
      <t>シロガネ</t>
    </rPh>
    <phoneticPr fontId="10"/>
  </si>
  <si>
    <t>Ⅰ部２回戦Ｎｏ２１</t>
    <rPh sb="3" eb="5">
      <t>カイセン</t>
    </rPh>
    <phoneticPr fontId="10"/>
  </si>
  <si>
    <t>稲毛区連開会式：１５時３０分</t>
    <rPh sb="0" eb="2">
      <t>イナゲ</t>
    </rPh>
    <rPh sb="2" eb="3">
      <t>ク</t>
    </rPh>
    <rPh sb="3" eb="4">
      <t>レン</t>
    </rPh>
    <rPh sb="4" eb="7">
      <t>カイカイシキ</t>
    </rPh>
    <rPh sb="10" eb="11">
      <t>ジ</t>
    </rPh>
    <rPh sb="13" eb="14">
      <t>フン</t>
    </rPh>
    <phoneticPr fontId="10"/>
  </si>
  <si>
    <t>緑区連開会式：９時</t>
    <rPh sb="0" eb="1">
      <t>ミドリ</t>
    </rPh>
    <rPh sb="1" eb="2">
      <t>ク</t>
    </rPh>
    <rPh sb="2" eb="3">
      <t>レン</t>
    </rPh>
    <rPh sb="3" eb="6">
      <t>カイカイシキ</t>
    </rPh>
    <rPh sb="8" eb="9">
      <t>ジ</t>
    </rPh>
    <phoneticPr fontId="10"/>
  </si>
  <si>
    <t>花見川区連開会式：９時１０分</t>
    <rPh sb="0" eb="4">
      <t>ハナミガワク</t>
    </rPh>
    <rPh sb="4" eb="5">
      <t>レン</t>
    </rPh>
    <rPh sb="5" eb="8">
      <t>カイカイシキ</t>
    </rPh>
    <rPh sb="10" eb="11">
      <t>ジ</t>
    </rPh>
    <rPh sb="13" eb="14">
      <t>フン</t>
    </rPh>
    <phoneticPr fontId="10"/>
  </si>
  <si>
    <t>若葉区連開会式：１５時</t>
    <rPh sb="0" eb="4">
      <t>ワカバクレン</t>
    </rPh>
    <rPh sb="4" eb="7">
      <t>カイカイシキ</t>
    </rPh>
    <rPh sb="10" eb="11">
      <t>ジ</t>
    </rPh>
    <phoneticPr fontId="10"/>
  </si>
  <si>
    <t>４２．花園ライオンズ</t>
    <rPh sb="3" eb="5">
      <t>ハナゾノ</t>
    </rPh>
    <phoneticPr fontId="10"/>
  </si>
  <si>
    <t>４５．穴川タイガース</t>
    <rPh sb="3" eb="5">
      <t>アナガワ</t>
    </rPh>
    <phoneticPr fontId="10"/>
  </si>
  <si>
    <t>１５．わかしおタイガース</t>
    <phoneticPr fontId="10"/>
  </si>
  <si>
    <t>１８．幕西ファイヤーズ</t>
    <rPh sb="3" eb="5">
      <t>マクニシ</t>
    </rPh>
    <phoneticPr fontId="10"/>
  </si>
  <si>
    <t>花園</t>
    <rPh sb="0" eb="2">
      <t>ハナゾノ</t>
    </rPh>
    <phoneticPr fontId="10"/>
  </si>
  <si>
    <t>穴川</t>
    <rPh sb="0" eb="2">
      <t>アナガワ</t>
    </rPh>
    <phoneticPr fontId="10"/>
  </si>
  <si>
    <t>花園／穴川</t>
    <rPh sb="0" eb="2">
      <t>ハナゾノ</t>
    </rPh>
    <rPh sb="3" eb="5">
      <t>アナガワ</t>
    </rPh>
    <phoneticPr fontId="10"/>
  </si>
  <si>
    <t>わかしお</t>
    <phoneticPr fontId="10"/>
  </si>
  <si>
    <t>幕西</t>
    <rPh sb="0" eb="2">
      <t>マクニシ</t>
    </rPh>
    <phoneticPr fontId="10"/>
  </si>
  <si>
    <t>わかしお／幕西</t>
    <rPh sb="5" eb="7">
      <t>マクニシ</t>
    </rPh>
    <phoneticPr fontId="10"/>
  </si>
  <si>
    <t>開始８時３０分</t>
    <rPh sb="0" eb="2">
      <t>カイシ</t>
    </rPh>
    <rPh sb="3" eb="4">
      <t>ジ</t>
    </rPh>
    <rPh sb="6" eb="7">
      <t>フン</t>
    </rPh>
    <phoneticPr fontId="10"/>
  </si>
  <si>
    <t>電光掲示板
中央区</t>
    <rPh sb="0" eb="5">
      <t>デンコウケイジバン</t>
    </rPh>
    <phoneticPr fontId="10"/>
  </si>
  <si>
    <t>球 場 責 任
稲毛区</t>
    <rPh sb="0" eb="1">
      <t>キュウ</t>
    </rPh>
    <rPh sb="2" eb="3">
      <t>ジョウ</t>
    </rPh>
    <rPh sb="4" eb="5">
      <t>セキ</t>
    </rPh>
    <rPh sb="6" eb="7">
      <t>ニン</t>
    </rPh>
    <rPh sb="8" eb="10">
      <t>イナゲ</t>
    </rPh>
    <phoneticPr fontId="10"/>
  </si>
  <si>
    <t>【暑さ対策】第１試合開始調整</t>
    <rPh sb="1" eb="2">
      <t>アツ</t>
    </rPh>
    <rPh sb="3" eb="5">
      <t>タイサク</t>
    </rPh>
    <rPh sb="6" eb="7">
      <t>ダイ</t>
    </rPh>
    <rPh sb="8" eb="10">
      <t>シアイ</t>
    </rPh>
    <rPh sb="10" eb="12">
      <t>カイシ</t>
    </rPh>
    <rPh sb="12" eb="14">
      <t>チョウセイ</t>
    </rPh>
    <phoneticPr fontId="8"/>
  </si>
  <si>
    <t>Ⅰ部２回戦Ｎｏ３０</t>
    <rPh sb="3" eb="5">
      <t>カイセン</t>
    </rPh>
    <phoneticPr fontId="10"/>
  </si>
  <si>
    <t>４会場　計８試合　（Ⅰ部２回戦８試合）</t>
    <phoneticPr fontId="10"/>
  </si>
  <si>
    <t>Ⅱ部２回戦Ｎｏ２８</t>
    <rPh sb="3" eb="5">
      <t>カイセン</t>
    </rPh>
    <phoneticPr fontId="10"/>
  </si>
  <si>
    <t>３７．花輪ユナイト</t>
    <rPh sb="3" eb="5">
      <t>ハナワ</t>
    </rPh>
    <phoneticPr fontId="10"/>
  </si>
  <si>
    <t>３８．天台バッファローズ</t>
    <rPh sb="3" eb="5">
      <t>テンダイ</t>
    </rPh>
    <phoneticPr fontId="10"/>
  </si>
  <si>
    <t>Ⅱ部２回戦Ｎｏ２９</t>
    <rPh sb="3" eb="5">
      <t>カイセン</t>
    </rPh>
    <phoneticPr fontId="10"/>
  </si>
  <si>
    <t>３９．宮野木ビーバーズ</t>
    <rPh sb="3" eb="6">
      <t>ミヤノギ</t>
    </rPh>
    <phoneticPr fontId="10"/>
  </si>
  <si>
    <t>４１．武石ブルーサンダー</t>
    <rPh sb="3" eb="5">
      <t>タケイシ</t>
    </rPh>
    <phoneticPr fontId="10"/>
  </si>
  <si>
    <t>宮野木</t>
    <rPh sb="0" eb="3">
      <t>ミヤノギ</t>
    </rPh>
    <phoneticPr fontId="10"/>
  </si>
  <si>
    <t>武石</t>
    <rPh sb="0" eb="2">
      <t>タケイシ</t>
    </rPh>
    <phoneticPr fontId="10"/>
  </si>
  <si>
    <t>天台</t>
    <rPh sb="0" eb="2">
      <t>テンダイ</t>
    </rPh>
    <phoneticPr fontId="10"/>
  </si>
  <si>
    <t>Ⅱ部２回戦Ｎｏ１９</t>
    <rPh sb="3" eb="5">
      <t>カイセン</t>
    </rPh>
    <phoneticPr fontId="10"/>
  </si>
  <si>
    <t>２会場　計４試合　（Ⅱ部２回戦４試合）</t>
    <phoneticPr fontId="10"/>
  </si>
  <si>
    <t>１１．真砂シーホークス</t>
    <rPh sb="3" eb="5">
      <t>マサゴ</t>
    </rPh>
    <phoneticPr fontId="10"/>
  </si>
  <si>
    <t>１２．桜木ライオンズ</t>
    <rPh sb="3" eb="5">
      <t>サクラギ</t>
    </rPh>
    <phoneticPr fontId="10"/>
  </si>
  <si>
    <t>美浜</t>
    <rPh sb="0" eb="2">
      <t>ミハマ</t>
    </rPh>
    <phoneticPr fontId="10"/>
  </si>
  <si>
    <t>若葉</t>
    <rPh sb="0" eb="2">
      <t>ワカバ</t>
    </rPh>
    <phoneticPr fontId="10"/>
  </si>
  <si>
    <t>桜木</t>
    <rPh sb="0" eb="2">
      <t>サクラギ</t>
    </rPh>
    <phoneticPr fontId="10"/>
  </si>
  <si>
    <t>Ⅱ部２回戦Ｎｏ２４</t>
    <rPh sb="3" eb="5">
      <t>カイセン</t>
    </rPh>
    <phoneticPr fontId="10"/>
  </si>
  <si>
    <t>２５．小倉台ライガース</t>
    <rPh sb="3" eb="6">
      <t>オグラダイ</t>
    </rPh>
    <phoneticPr fontId="10"/>
  </si>
  <si>
    <t>２６．わかしおタイガース</t>
    <phoneticPr fontId="10"/>
  </si>
  <si>
    <t>７．黒潮</t>
    <rPh sb="2" eb="4">
      <t>クロシオ</t>
    </rPh>
    <phoneticPr fontId="10"/>
  </si>
  <si>
    <t>１０．桜木ライオンズ</t>
    <rPh sb="3" eb="5">
      <t>サクラギ</t>
    </rPh>
    <phoneticPr fontId="10"/>
  </si>
  <si>
    <t>黒潮</t>
    <rPh sb="0" eb="2">
      <t>クロシオ</t>
    </rPh>
    <phoneticPr fontId="10"/>
  </si>
  <si>
    <t>黒潮／桜木</t>
    <rPh sb="0" eb="2">
      <t>クロシオ</t>
    </rPh>
    <rPh sb="3" eb="5">
      <t>サクラギ</t>
    </rPh>
    <phoneticPr fontId="10"/>
  </si>
  <si>
    <t>美浜区</t>
    <rPh sb="0" eb="3">
      <t>ミハマク</t>
    </rPh>
    <phoneticPr fontId="10"/>
  </si>
  <si>
    <t>稲毛区</t>
    <rPh sb="0" eb="3">
      <t>イナゲク</t>
    </rPh>
    <phoneticPr fontId="10"/>
  </si>
  <si>
    <t>中央区</t>
    <rPh sb="0" eb="3">
      <t>チュウオウク</t>
    </rPh>
    <phoneticPr fontId="10"/>
  </si>
  <si>
    <t>花見川区</t>
    <rPh sb="0" eb="4">
      <t>ハナミガワク</t>
    </rPh>
    <phoneticPr fontId="10"/>
  </si>
  <si>
    <t>若葉区</t>
    <rPh sb="0" eb="3">
      <t>ワカバク</t>
    </rPh>
    <phoneticPr fontId="10"/>
  </si>
  <si>
    <t>緑区</t>
    <rPh sb="0" eb="2">
      <t>ミドリク</t>
    </rPh>
    <phoneticPr fontId="10"/>
  </si>
  <si>
    <t>花輪</t>
    <phoneticPr fontId="10"/>
  </si>
  <si>
    <t>花輪</t>
    <phoneticPr fontId="10"/>
  </si>
  <si>
    <t>小倉台</t>
    <phoneticPr fontId="10"/>
  </si>
  <si>
    <t>真砂</t>
    <phoneticPr fontId="10"/>
  </si>
  <si>
    <t>【みつわ台】駐車台数各チーム５台厳守、駐車場混雑対策で第２試合開始（１１時００分開始）調整</t>
    <rPh sb="4" eb="5">
      <t>ダイ</t>
    </rPh>
    <rPh sb="6" eb="8">
      <t>チュウシャ</t>
    </rPh>
    <rPh sb="8" eb="10">
      <t>ダイスウ</t>
    </rPh>
    <rPh sb="10" eb="11">
      <t>カク</t>
    </rPh>
    <rPh sb="15" eb="16">
      <t>ダイ</t>
    </rPh>
    <rPh sb="16" eb="18">
      <t>ゲンシュ</t>
    </rPh>
    <rPh sb="19" eb="22">
      <t>チュウシャジョウ</t>
    </rPh>
    <rPh sb="22" eb="24">
      <t>コンザツ</t>
    </rPh>
    <rPh sb="24" eb="26">
      <t>タイサク</t>
    </rPh>
    <rPh sb="27" eb="28">
      <t>ダイ</t>
    </rPh>
    <rPh sb="29" eb="31">
      <t>シアイ</t>
    </rPh>
    <rPh sb="31" eb="33">
      <t>カイシ</t>
    </rPh>
    <rPh sb="36" eb="37">
      <t>ジ</t>
    </rPh>
    <rPh sb="39" eb="40">
      <t>フン</t>
    </rPh>
    <rPh sb="40" eb="42">
      <t>カイシ</t>
    </rPh>
    <rPh sb="43" eb="45">
      <t>チョウセイ</t>
    </rPh>
    <phoneticPr fontId="10"/>
  </si>
  <si>
    <t>齋藤・髙橋</t>
    <rPh sb="0" eb="2">
      <t>サイトウ</t>
    </rPh>
    <rPh sb="3" eb="5">
      <t>タカハシ</t>
    </rPh>
    <phoneticPr fontId="10"/>
  </si>
  <si>
    <t>日暮・松戸</t>
    <rPh sb="0" eb="2">
      <t>ヒグラシ</t>
    </rPh>
    <rPh sb="3" eb="5">
      <t>マツド</t>
    </rPh>
    <phoneticPr fontId="10"/>
  </si>
  <si>
    <t>球 場 責 任
中央区 小野</t>
    <rPh sb="0" eb="1">
      <t>キュウ</t>
    </rPh>
    <rPh sb="2" eb="3">
      <t>ジョウ</t>
    </rPh>
    <rPh sb="4" eb="5">
      <t>セキ</t>
    </rPh>
    <rPh sb="6" eb="7">
      <t>ニン</t>
    </rPh>
    <rPh sb="8" eb="10">
      <t>チュウオウ</t>
    </rPh>
    <rPh sb="12" eb="14">
      <t>オノ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</si>
</sst>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FFFF"/>
        <bgColor rgb="FF000000"/>
      </patternFill>
    </fill>
    <fill>
      <patternFill patternType="solid">
        <fgColor rgb="FF99FF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5">
    <xf numFmtId="0" fontId="0" fillId="0" borderId="0" xfId="0">
      <alignment vertical="center"/>
    </xf>
    <xf numFmtId="0" fontId="7" fillId="2" borderId="0" xfId="5" applyFill="1" applyAlignment="1">
      <alignment horizontal="left" vertical="center" shrinkToFit="1"/>
    </xf>
    <xf numFmtId="0" fontId="0" fillId="2" borderId="0" xfId="0" applyFill="1">
      <alignment vertical="center"/>
    </xf>
    <xf numFmtId="0" fontId="9" fillId="2" borderId="0" xfId="5" applyFont="1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8" fillId="3" borderId="19" xfId="0" applyFont="1" applyFill="1" applyBorder="1" applyAlignment="1">
      <alignment horizontal="center" vertical="center"/>
    </xf>
    <xf numFmtId="0" fontId="13" fillId="2" borderId="0" xfId="7" applyFont="1" applyFill="1">
      <alignment vertical="center"/>
    </xf>
    <xf numFmtId="0" fontId="12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7" fillId="0" borderId="0" xfId="0" applyFont="1" applyAlignment="1">
      <alignment vertical="center" shrinkToFit="1"/>
    </xf>
    <xf numFmtId="0" fontId="7" fillId="2" borderId="0" xfId="0" applyFont="1" applyFill="1" applyAlignment="1">
      <alignment vertical="center" shrinkToFit="1"/>
    </xf>
    <xf numFmtId="0" fontId="17" fillId="2" borderId="0" xfId="5" applyFont="1" applyFill="1" applyAlignment="1">
      <alignment vertical="center"/>
    </xf>
    <xf numFmtId="0" fontId="15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shrinkToFit="1"/>
    </xf>
    <xf numFmtId="0" fontId="14" fillId="0" borderId="24" xfId="0" applyFont="1" applyBorder="1" applyAlignment="1">
      <alignment vertical="center" shrinkToFit="1"/>
    </xf>
    <xf numFmtId="0" fontId="11" fillId="0" borderId="26" xfId="0" applyFont="1" applyBorder="1" applyAlignment="1">
      <alignment horizontal="center" vertical="center" shrinkToFit="1"/>
    </xf>
    <xf numFmtId="0" fontId="14" fillId="0" borderId="27" xfId="0" applyFont="1" applyBorder="1" applyAlignment="1">
      <alignment vertical="center" shrinkToFit="1"/>
    </xf>
    <xf numFmtId="0" fontId="11" fillId="4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0" fillId="4" borderId="16" xfId="0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 shrinkToFit="1"/>
    </xf>
    <xf numFmtId="0" fontId="14" fillId="4" borderId="10" xfId="0" applyFont="1" applyFill="1" applyBorder="1" applyAlignment="1">
      <alignment horizontal="center" vertical="center" shrinkToFit="1"/>
    </xf>
    <xf numFmtId="0" fontId="14" fillId="4" borderId="0" xfId="0" applyFont="1" applyFill="1" applyAlignment="1">
      <alignment horizontal="center" vertical="center" shrinkToFit="1"/>
    </xf>
    <xf numFmtId="0" fontId="11" fillId="2" borderId="0" xfId="5" applyFont="1" applyFill="1" applyAlignment="1">
      <alignment horizontal="center" vertical="center"/>
    </xf>
    <xf numFmtId="0" fontId="7" fillId="2" borderId="0" xfId="5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5" applyFill="1" applyAlignment="1">
      <alignment horizontal="center"/>
    </xf>
    <xf numFmtId="0" fontId="11" fillId="4" borderId="16" xfId="0" applyFont="1" applyFill="1" applyBorder="1" applyAlignment="1">
      <alignment horizontal="center" vertical="center"/>
    </xf>
    <xf numFmtId="0" fontId="13" fillId="2" borderId="0" xfId="7" applyFont="1" applyFill="1" applyAlignment="1">
      <alignment horizontal="center" vertical="center"/>
    </xf>
    <xf numFmtId="0" fontId="17" fillId="2" borderId="0" xfId="5" applyFont="1" applyFill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 shrinkToFit="1"/>
    </xf>
    <xf numFmtId="0" fontId="14" fillId="4" borderId="2" xfId="0" applyFont="1" applyFill="1" applyBorder="1" applyAlignment="1">
      <alignment horizontal="center" vertical="center" shrinkToFit="1"/>
    </xf>
    <xf numFmtId="0" fontId="9" fillId="2" borderId="0" xfId="5" applyFont="1" applyFill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2" fillId="4" borderId="23" xfId="0" applyFont="1" applyFill="1" applyBorder="1" applyAlignment="1">
      <alignment horizontal="center" vertical="center" shrinkToFit="1"/>
    </xf>
    <xf numFmtId="0" fontId="22" fillId="4" borderId="0" xfId="0" applyFont="1" applyFill="1" applyAlignment="1">
      <alignment horizontal="center" vertical="center" shrinkToFit="1"/>
    </xf>
    <xf numFmtId="0" fontId="20" fillId="2" borderId="0" xfId="0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5" applyFont="1" applyFill="1" applyAlignment="1">
      <alignment horizontal="center"/>
    </xf>
    <xf numFmtId="0" fontId="23" fillId="2" borderId="0" xfId="5" applyFont="1" applyFill="1" applyAlignment="1">
      <alignment horizontal="center" vertical="center"/>
    </xf>
    <xf numFmtId="0" fontId="21" fillId="4" borderId="16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8" fillId="12" borderId="19" xfId="0" applyFont="1" applyFill="1" applyBorder="1" applyAlignment="1">
      <alignment horizontal="center" vertical="center"/>
    </xf>
    <xf numFmtId="0" fontId="18" fillId="11" borderId="19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24" fillId="0" borderId="0" xfId="0" applyFont="1">
      <alignment vertical="center"/>
    </xf>
    <xf numFmtId="0" fontId="26" fillId="0" borderId="0" xfId="0" applyFont="1">
      <alignment vertical="center"/>
    </xf>
    <xf numFmtId="0" fontId="11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shrinkToFit="1"/>
    </xf>
    <xf numFmtId="0" fontId="29" fillId="0" borderId="30" xfId="0" applyFont="1" applyBorder="1">
      <alignment vertical="center"/>
    </xf>
    <xf numFmtId="0" fontId="30" fillId="0" borderId="0" xfId="0" applyFont="1">
      <alignment vertical="center"/>
    </xf>
    <xf numFmtId="0" fontId="31" fillId="0" borderId="18" xfId="0" applyFont="1" applyBorder="1" applyAlignment="1">
      <alignment horizontal="center" vertical="center" shrinkToFit="1"/>
    </xf>
    <xf numFmtId="0" fontId="14" fillId="6" borderId="24" xfId="0" applyFont="1" applyFill="1" applyBorder="1" applyAlignment="1">
      <alignment vertical="center" shrinkToFit="1"/>
    </xf>
    <xf numFmtId="0" fontId="14" fillId="16" borderId="24" xfId="0" applyFont="1" applyFill="1" applyBorder="1" applyAlignment="1">
      <alignment vertical="center" shrinkToFit="1"/>
    </xf>
    <xf numFmtId="0" fontId="14" fillId="17" borderId="24" xfId="0" applyFont="1" applyFill="1" applyBorder="1" applyAlignment="1">
      <alignment vertical="center" shrinkToFit="1"/>
    </xf>
    <xf numFmtId="0" fontId="14" fillId="9" borderId="24" xfId="0" applyFont="1" applyFill="1" applyBorder="1" applyAlignment="1">
      <alignment vertical="center" shrinkToFit="1"/>
    </xf>
    <xf numFmtId="0" fontId="14" fillId="18" borderId="24" xfId="0" applyFont="1" applyFill="1" applyBorder="1" applyAlignment="1">
      <alignment vertical="center" shrinkToFit="1"/>
    </xf>
    <xf numFmtId="0" fontId="14" fillId="11" borderId="24" xfId="0" applyFont="1" applyFill="1" applyBorder="1" applyAlignment="1">
      <alignment vertical="center" shrinkToFit="1"/>
    </xf>
    <xf numFmtId="0" fontId="32" fillId="0" borderId="24" xfId="0" applyFont="1" applyBorder="1" applyAlignment="1">
      <alignment vertical="center" shrinkToFit="1"/>
    </xf>
    <xf numFmtId="0" fontId="0" fillId="4" borderId="15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 shrinkToFit="1"/>
    </xf>
    <xf numFmtId="0" fontId="32" fillId="0" borderId="27" xfId="0" applyFont="1" applyBorder="1" applyAlignment="1">
      <alignment vertical="center" shrinkToFit="1"/>
    </xf>
    <xf numFmtId="0" fontId="14" fillId="4" borderId="8" xfId="0" applyFont="1" applyFill="1" applyBorder="1" applyAlignment="1">
      <alignment horizontal="center" vertical="center" shrinkToFit="1"/>
    </xf>
    <xf numFmtId="0" fontId="0" fillId="2" borderId="0" xfId="0" applyFill="1" applyAlignment="1">
      <alignment horizontal="left" vertical="center"/>
    </xf>
    <xf numFmtId="0" fontId="18" fillId="2" borderId="0" xfId="5" applyFont="1" applyFill="1" applyAlignment="1">
      <alignment horizontal="center" vertical="center"/>
    </xf>
    <xf numFmtId="0" fontId="11" fillId="13" borderId="3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center" vertical="center"/>
    </xf>
    <xf numFmtId="0" fontId="11" fillId="13" borderId="11" xfId="0" applyFont="1" applyFill="1" applyBorder="1" applyAlignment="1">
      <alignment horizontal="center" vertical="center"/>
    </xf>
    <xf numFmtId="0" fontId="11" fillId="13" borderId="12" xfId="0" applyFont="1" applyFill="1" applyBorder="1" applyAlignment="1">
      <alignment horizontal="center" vertical="center"/>
    </xf>
    <xf numFmtId="0" fontId="18" fillId="13" borderId="28" xfId="0" applyFont="1" applyFill="1" applyBorder="1" applyAlignment="1">
      <alignment horizontal="center" vertical="center" wrapText="1"/>
    </xf>
    <xf numFmtId="0" fontId="18" fillId="13" borderId="29" xfId="0" applyFont="1" applyFill="1" applyBorder="1" applyAlignment="1">
      <alignment horizontal="center" vertical="center"/>
    </xf>
    <xf numFmtId="0" fontId="18" fillId="13" borderId="11" xfId="0" applyFont="1" applyFill="1" applyBorder="1" applyAlignment="1">
      <alignment horizontal="center" vertical="center"/>
    </xf>
    <xf numFmtId="0" fontId="18" fillId="13" borderId="12" xfId="0" applyFont="1" applyFill="1" applyBorder="1" applyAlignment="1">
      <alignment horizontal="center" vertical="center"/>
    </xf>
    <xf numFmtId="0" fontId="18" fillId="13" borderId="21" xfId="0" applyFont="1" applyFill="1" applyBorder="1" applyAlignment="1">
      <alignment horizontal="center" vertical="center" wrapText="1"/>
    </xf>
    <xf numFmtId="0" fontId="18" fillId="13" borderId="22" xfId="0" applyFont="1" applyFill="1" applyBorder="1" applyAlignment="1">
      <alignment horizontal="center" vertical="center" wrapText="1"/>
    </xf>
    <xf numFmtId="0" fontId="11" fillId="13" borderId="28" xfId="0" applyFont="1" applyFill="1" applyBorder="1" applyAlignment="1">
      <alignment horizontal="center" vertical="center" wrapText="1"/>
    </xf>
    <xf numFmtId="0" fontId="11" fillId="13" borderId="29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0" fontId="11" fillId="13" borderId="8" xfId="0" applyFont="1" applyFill="1" applyBorder="1" applyAlignment="1">
      <alignment horizontal="center" vertical="center" wrapText="1"/>
    </xf>
    <xf numFmtId="0" fontId="9" fillId="2" borderId="0" xfId="5" applyFont="1" applyFill="1" applyAlignment="1">
      <alignment horizontal="center" vertical="center" shrinkToFit="1"/>
    </xf>
    <xf numFmtId="0" fontId="11" fillId="0" borderId="21" xfId="0" applyFont="1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9" fillId="2" borderId="0" xfId="5" applyFont="1" applyFill="1" applyAlignment="1">
      <alignment horizontal="distributed" vertical="center"/>
    </xf>
    <xf numFmtId="0" fontId="0" fillId="2" borderId="0" xfId="0" applyFill="1" applyAlignment="1">
      <alignment horizontal="distributed" vertical="center"/>
    </xf>
    <xf numFmtId="0" fontId="18" fillId="12" borderId="0" xfId="5" applyFont="1" applyFill="1" applyAlignment="1">
      <alignment horizontal="left" vertical="center" wrapText="1"/>
    </xf>
    <xf numFmtId="0" fontId="18" fillId="11" borderId="0" xfId="5" applyFont="1" applyFill="1" applyAlignment="1">
      <alignment horizontal="left" vertical="center" wrapText="1"/>
    </xf>
    <xf numFmtId="0" fontId="18" fillId="3" borderId="0" xfId="5" applyFont="1" applyFill="1" applyAlignment="1">
      <alignment horizontal="left" vertical="center" shrinkToFit="1"/>
    </xf>
    <xf numFmtId="0" fontId="18" fillId="0" borderId="10" xfId="5" applyFont="1" applyBorder="1" applyAlignment="1">
      <alignment horizontal="left" vertical="center" shrinkToFi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distributed" vertical="center"/>
    </xf>
    <xf numFmtId="0" fontId="0" fillId="0" borderId="15" xfId="0" applyBorder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18" fillId="14" borderId="11" xfId="0" applyFont="1" applyFill="1" applyBorder="1" applyAlignment="1">
      <alignment horizontal="center" vertical="center" wrapText="1"/>
    </xf>
    <xf numFmtId="0" fontId="18" fillId="14" borderId="12" xfId="0" applyFont="1" applyFill="1" applyBorder="1" applyAlignment="1">
      <alignment horizontal="center" vertical="center" wrapText="1"/>
    </xf>
    <xf numFmtId="0" fontId="18" fillId="14" borderId="3" xfId="0" applyFont="1" applyFill="1" applyBorder="1" applyAlignment="1">
      <alignment horizontal="center" vertical="center" wrapText="1"/>
    </xf>
    <xf numFmtId="0" fontId="18" fillId="14" borderId="6" xfId="0" applyFont="1" applyFill="1" applyBorder="1" applyAlignment="1">
      <alignment horizontal="center" vertical="center" wrapText="1"/>
    </xf>
    <xf numFmtId="0" fontId="18" fillId="14" borderId="28" xfId="0" applyFont="1" applyFill="1" applyBorder="1" applyAlignment="1">
      <alignment horizontal="left" vertical="center" wrapText="1"/>
    </xf>
    <xf numFmtId="0" fontId="18" fillId="14" borderId="29" xfId="0" applyFont="1" applyFill="1" applyBorder="1" applyAlignment="1">
      <alignment horizontal="left" vertical="center" wrapText="1"/>
    </xf>
    <xf numFmtId="0" fontId="18" fillId="14" borderId="4" xfId="0" applyFont="1" applyFill="1" applyBorder="1" applyAlignment="1">
      <alignment horizontal="left" vertical="center" wrapText="1"/>
    </xf>
    <xf numFmtId="0" fontId="18" fillId="14" borderId="7" xfId="0" applyFont="1" applyFill="1" applyBorder="1" applyAlignment="1">
      <alignment horizontal="left" vertical="center" wrapText="1"/>
    </xf>
    <xf numFmtId="0" fontId="18" fillId="14" borderId="11" xfId="0" applyFont="1" applyFill="1" applyBorder="1" applyAlignment="1">
      <alignment horizontal="left" vertical="center" wrapText="1"/>
    </xf>
    <xf numFmtId="0" fontId="18" fillId="14" borderId="12" xfId="0" applyFont="1" applyFill="1" applyBorder="1" applyAlignment="1">
      <alignment horizontal="left" vertical="center" wrapText="1"/>
    </xf>
    <xf numFmtId="0" fontId="18" fillId="14" borderId="5" xfId="0" applyFont="1" applyFill="1" applyBorder="1" applyAlignment="1">
      <alignment horizontal="left" vertical="center" wrapText="1"/>
    </xf>
    <xf numFmtId="0" fontId="18" fillId="14" borderId="8" xfId="0" applyFont="1" applyFill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5" fillId="2" borderId="0" xfId="5" applyFont="1" applyFill="1" applyAlignment="1">
      <alignment horizontal="left" vertical="center"/>
    </xf>
    <xf numFmtId="0" fontId="7" fillId="0" borderId="0" xfId="0" applyFont="1">
      <alignment vertical="center"/>
    </xf>
    <xf numFmtId="0" fontId="11" fillId="15" borderId="20" xfId="0" applyFont="1" applyFill="1" applyBorder="1" applyAlignment="1">
      <alignment horizontal="center" vertical="center"/>
    </xf>
    <xf numFmtId="0" fontId="11" fillId="15" borderId="25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left" vertical="center" shrinkToFit="1"/>
    </xf>
    <xf numFmtId="0" fontId="0" fillId="2" borderId="22" xfId="0" applyFill="1" applyBorder="1" applyAlignment="1">
      <alignment horizontal="left" vertical="center" shrinkToFit="1"/>
    </xf>
    <xf numFmtId="0" fontId="11" fillId="0" borderId="15" xfId="0" applyFont="1" applyBorder="1" applyAlignment="1">
      <alignment horizontal="distributed" vertical="center"/>
    </xf>
    <xf numFmtId="0" fontId="11" fillId="2" borderId="9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left" vertical="center" shrinkToFit="1"/>
    </xf>
    <xf numFmtId="0" fontId="11" fillId="2" borderId="20" xfId="0" applyFont="1" applyFill="1" applyBorder="1" applyAlignment="1">
      <alignment horizontal="distributed" vertical="center"/>
    </xf>
    <xf numFmtId="0" fontId="11" fillId="2" borderId="25" xfId="0" applyFont="1" applyFill="1" applyBorder="1" applyAlignment="1">
      <alignment horizontal="distributed" vertical="center"/>
    </xf>
    <xf numFmtId="0" fontId="0" fillId="2" borderId="25" xfId="0" applyFill="1" applyBorder="1" applyAlignment="1">
      <alignment horizontal="distributed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7" fillId="0" borderId="0" xfId="0" applyFont="1" applyAlignment="1">
      <alignment horizontal="distributed" vertical="center"/>
    </xf>
    <xf numFmtId="0" fontId="28" fillId="0" borderId="0" xfId="0" applyFont="1" applyAlignment="1">
      <alignment horizontal="center" vertical="center"/>
    </xf>
    <xf numFmtId="0" fontId="25" fillId="0" borderId="0" xfId="0" applyFont="1" applyAlignment="1">
      <alignment horizontal="distributed" vertical="center"/>
    </xf>
    <xf numFmtId="0" fontId="27" fillId="0" borderId="0" xfId="0" applyFont="1" applyAlignment="1">
      <alignment horizontal="center" vertical="center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FFFF99"/>
      <color rgb="FF99FF99"/>
      <color rgb="FFFFCCFF"/>
      <color rgb="FFFFFFCC"/>
      <color rgb="FF99FFCC"/>
      <color rgb="FF66FFFF"/>
      <color rgb="FFFFCCCC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597C6-8034-4BE5-B959-D49AF8B65358}">
  <sheetPr>
    <pageSetUpPr fitToPage="1"/>
  </sheetPr>
  <dimension ref="A1:M95"/>
  <sheetViews>
    <sheetView showGridLines="0" tabSelected="1" view="pageBreakPreview" zoomScaleNormal="100" zoomScaleSheetLayoutView="100" workbookViewId="0">
      <selection activeCell="A5" sqref="A5:I5"/>
    </sheetView>
  </sheetViews>
  <sheetFormatPr defaultColWidth="9" defaultRowHeight="13" x14ac:dyDescent="0.2"/>
  <cols>
    <col min="1" max="1" width="15.6328125" style="4" customWidth="1"/>
    <col min="2" max="2" width="12.08984375" style="4" customWidth="1"/>
    <col min="3" max="3" width="16.6328125" style="2" customWidth="1"/>
    <col min="4" max="4" width="6.81640625" style="65" customWidth="1"/>
    <col min="5" max="5" width="12.08984375" style="4" customWidth="1"/>
    <col min="6" max="6" width="16.6328125" style="2" customWidth="1"/>
    <col min="7" max="7" width="6.81640625" style="65" customWidth="1"/>
    <col min="8" max="8" width="12.08984375" style="2" customWidth="1"/>
    <col min="9" max="9" width="16.6328125" style="2" customWidth="1"/>
    <col min="10" max="10" width="10.81640625" style="2" customWidth="1"/>
    <col min="11" max="13" width="13.81640625" style="2" customWidth="1"/>
    <col min="14" max="16384" width="9" style="2"/>
  </cols>
  <sheetData>
    <row r="1" spans="1:13" ht="23.25" customHeight="1" x14ac:dyDescent="0.2">
      <c r="A1" s="1"/>
      <c r="B1" s="119" t="s">
        <v>30</v>
      </c>
      <c r="C1" s="120"/>
      <c r="D1" s="120"/>
      <c r="E1" s="120"/>
      <c r="F1" s="3" t="s">
        <v>98</v>
      </c>
      <c r="G1" s="70"/>
      <c r="H1" s="4"/>
      <c r="J1" s="99"/>
      <c r="K1" s="99"/>
    </row>
    <row r="2" spans="1:13" ht="21.75" customHeight="1" x14ac:dyDescent="0.2">
      <c r="A2" s="116" t="s">
        <v>121</v>
      </c>
      <c r="B2" s="116"/>
      <c r="C2" s="116"/>
      <c r="D2" s="116"/>
      <c r="E2" s="116"/>
      <c r="F2" s="116"/>
      <c r="G2" s="116"/>
      <c r="H2" s="116"/>
      <c r="I2" s="116"/>
      <c r="J2" s="45"/>
    </row>
    <row r="3" spans="1:13" ht="20.25" customHeight="1" x14ac:dyDescent="0.2">
      <c r="A3" s="123" t="s">
        <v>119</v>
      </c>
      <c r="B3" s="123"/>
      <c r="C3" s="123"/>
      <c r="D3" s="123"/>
      <c r="E3" s="123"/>
      <c r="F3" s="123"/>
      <c r="G3" s="123"/>
      <c r="H3" s="123"/>
      <c r="I3" s="123"/>
      <c r="J3" s="98" t="s">
        <v>102</v>
      </c>
      <c r="K3" s="98"/>
      <c r="L3" s="98"/>
      <c r="M3" s="98"/>
    </row>
    <row r="4" spans="1:13" ht="20.25" customHeight="1" x14ac:dyDescent="0.2">
      <c r="A4" s="121" t="s">
        <v>155</v>
      </c>
      <c r="B4" s="121"/>
      <c r="C4" s="121"/>
      <c r="D4" s="121"/>
      <c r="E4" s="121"/>
      <c r="F4" s="121"/>
      <c r="G4" s="121"/>
      <c r="H4" s="121"/>
      <c r="I4" s="121"/>
      <c r="J4" s="72"/>
      <c r="K4" s="32"/>
      <c r="L4" s="32"/>
      <c r="M4" s="32"/>
    </row>
    <row r="5" spans="1:13" ht="20.25" customHeight="1" x14ac:dyDescent="0.2">
      <c r="A5" s="122" t="s">
        <v>51</v>
      </c>
      <c r="B5" s="122"/>
      <c r="C5" s="122"/>
      <c r="D5" s="122"/>
      <c r="E5" s="122"/>
      <c r="F5" s="122"/>
      <c r="G5" s="122"/>
      <c r="H5" s="122"/>
      <c r="I5" s="122"/>
    </row>
    <row r="6" spans="1:13" s="28" customFormat="1" ht="20.25" customHeight="1" thickBot="1" x14ac:dyDescent="0.25">
      <c r="A6" s="124" t="s">
        <v>25</v>
      </c>
      <c r="B6" s="124"/>
      <c r="C6" s="124"/>
      <c r="D6" s="124"/>
      <c r="E6" s="124"/>
      <c r="F6" s="124"/>
      <c r="G6" s="124"/>
      <c r="H6" s="124"/>
      <c r="I6" s="124"/>
      <c r="J6" s="2"/>
      <c r="K6" s="2"/>
      <c r="L6" s="2"/>
      <c r="M6" s="2"/>
    </row>
    <row r="7" spans="1:13" ht="13.5" customHeight="1" x14ac:dyDescent="0.2">
      <c r="A7" s="135" t="s">
        <v>0</v>
      </c>
      <c r="B7" s="133" t="s">
        <v>1</v>
      </c>
      <c r="C7" s="134"/>
      <c r="D7" s="46"/>
      <c r="E7" s="133" t="s">
        <v>2</v>
      </c>
      <c r="F7" s="134"/>
      <c r="G7" s="46"/>
      <c r="H7" s="127"/>
      <c r="I7" s="128"/>
      <c r="J7"/>
      <c r="K7"/>
      <c r="L7"/>
      <c r="M7"/>
    </row>
    <row r="8" spans="1:13" ht="13.5" customHeight="1" x14ac:dyDescent="0.2">
      <c r="A8" s="136"/>
      <c r="B8" s="36" t="s">
        <v>61</v>
      </c>
      <c r="C8" s="29" t="s">
        <v>116</v>
      </c>
      <c r="D8" s="7"/>
      <c r="E8" s="36" t="s">
        <v>62</v>
      </c>
      <c r="F8" s="37" t="s">
        <v>47</v>
      </c>
      <c r="G8" s="7"/>
      <c r="H8" s="129"/>
      <c r="I8" s="130"/>
      <c r="J8"/>
      <c r="K8"/>
      <c r="L8"/>
      <c r="M8"/>
    </row>
    <row r="9" spans="1:13" ht="18" customHeight="1" x14ac:dyDescent="0.2">
      <c r="A9" s="137" t="s">
        <v>5</v>
      </c>
      <c r="B9" s="117" t="s">
        <v>36</v>
      </c>
      <c r="C9" s="118"/>
      <c r="D9" s="77" t="s">
        <v>67</v>
      </c>
      <c r="E9" s="117" t="s">
        <v>50</v>
      </c>
      <c r="F9" s="118"/>
      <c r="G9" s="77" t="s">
        <v>23</v>
      </c>
      <c r="H9" s="129"/>
      <c r="I9" s="130"/>
    </row>
    <row r="10" spans="1:13" ht="18" customHeight="1" x14ac:dyDescent="0.2">
      <c r="A10" s="138"/>
      <c r="B10" s="117" t="s">
        <v>90</v>
      </c>
      <c r="C10" s="118"/>
      <c r="D10" s="77" t="s">
        <v>68</v>
      </c>
      <c r="E10" s="117" t="s">
        <v>66</v>
      </c>
      <c r="F10" s="118"/>
      <c r="G10" s="77" t="s">
        <v>54</v>
      </c>
      <c r="H10" s="129"/>
      <c r="I10" s="130"/>
      <c r="J10"/>
      <c r="K10" s="5" t="s">
        <v>3</v>
      </c>
      <c r="L10" s="5" t="s">
        <v>58</v>
      </c>
      <c r="M10" s="5" t="s">
        <v>59</v>
      </c>
    </row>
    <row r="11" spans="1:13" ht="15" customHeight="1" x14ac:dyDescent="0.2">
      <c r="A11" s="125" t="s">
        <v>158</v>
      </c>
      <c r="B11" s="38" t="s">
        <v>9</v>
      </c>
      <c r="C11" s="89" t="s">
        <v>148</v>
      </c>
      <c r="D11" s="47"/>
      <c r="E11" s="38" t="s">
        <v>9</v>
      </c>
      <c r="F11" s="91" t="s">
        <v>150</v>
      </c>
      <c r="G11" s="47"/>
      <c r="H11" s="129"/>
      <c r="I11" s="130"/>
      <c r="J11" s="8" t="s">
        <v>4</v>
      </c>
      <c r="K11" s="9">
        <f>COUNTIF(B7:I85,"中央区")</f>
        <v>2</v>
      </c>
      <c r="L11" s="9">
        <v>1</v>
      </c>
      <c r="M11" s="9">
        <v>6</v>
      </c>
    </row>
    <row r="12" spans="1:13" ht="15" customHeight="1" x14ac:dyDescent="0.2">
      <c r="A12" s="126"/>
      <c r="B12" s="38" t="s">
        <v>11</v>
      </c>
      <c r="C12" s="39" t="s">
        <v>23</v>
      </c>
      <c r="D12" s="47"/>
      <c r="E12" s="38" t="s">
        <v>11</v>
      </c>
      <c r="F12" s="39" t="s">
        <v>75</v>
      </c>
      <c r="G12" s="47"/>
      <c r="H12" s="129"/>
      <c r="I12" s="130"/>
      <c r="J12" s="10" t="s">
        <v>6</v>
      </c>
      <c r="K12" s="73">
        <f>COUNTIF(B7:I85,"美浜区")</f>
        <v>2</v>
      </c>
      <c r="L12" s="73">
        <v>0</v>
      </c>
      <c r="M12" s="73">
        <v>5</v>
      </c>
    </row>
    <row r="13" spans="1:13" ht="15" customHeight="1" x14ac:dyDescent="0.2">
      <c r="A13" s="125" t="s">
        <v>64</v>
      </c>
      <c r="B13" s="38" t="s">
        <v>13</v>
      </c>
      <c r="C13" s="89" t="str">
        <f>C11</f>
        <v>花見川区</v>
      </c>
      <c r="D13" s="47"/>
      <c r="E13" s="38" t="s">
        <v>13</v>
      </c>
      <c r="F13" s="91" t="str">
        <f>F11</f>
        <v>緑区</v>
      </c>
      <c r="G13" s="47"/>
      <c r="H13" s="129"/>
      <c r="I13" s="130"/>
      <c r="J13" s="11" t="s">
        <v>7</v>
      </c>
      <c r="K13" s="12">
        <f>COUNTIF(B7:I85,"稲毛区")</f>
        <v>2</v>
      </c>
      <c r="L13" s="12">
        <v>1</v>
      </c>
      <c r="M13" s="12">
        <v>5</v>
      </c>
    </row>
    <row r="14" spans="1:13" ht="15" customHeight="1" x14ac:dyDescent="0.2">
      <c r="A14" s="126"/>
      <c r="B14" s="38" t="s">
        <v>15</v>
      </c>
      <c r="C14" s="39" t="s">
        <v>73</v>
      </c>
      <c r="D14" s="47"/>
      <c r="E14" s="38" t="s">
        <v>15</v>
      </c>
      <c r="F14" s="39" t="s">
        <v>29</v>
      </c>
      <c r="G14" s="47"/>
      <c r="H14" s="129"/>
      <c r="I14" s="130"/>
      <c r="J14" s="13" t="s">
        <v>10</v>
      </c>
      <c r="K14" s="14">
        <f>COUNTIF(B7:I85,"若葉区")</f>
        <v>4</v>
      </c>
      <c r="L14" s="14">
        <v>1</v>
      </c>
      <c r="M14" s="14">
        <v>6</v>
      </c>
    </row>
    <row r="15" spans="1:13" ht="15" customHeight="1" thickBot="1" x14ac:dyDescent="0.25">
      <c r="A15" s="19"/>
      <c r="B15" s="40" t="s">
        <v>17</v>
      </c>
      <c r="C15" s="39" t="s">
        <v>74</v>
      </c>
      <c r="D15" s="49"/>
      <c r="E15" s="40" t="s">
        <v>17</v>
      </c>
      <c r="F15" s="39" t="s">
        <v>91</v>
      </c>
      <c r="G15" s="49"/>
      <c r="H15" s="131"/>
      <c r="I15" s="132"/>
      <c r="J15" s="15" t="s">
        <v>12</v>
      </c>
      <c r="K15" s="74">
        <f>COUNTIF(B7:I85,"花見川区")</f>
        <v>2</v>
      </c>
      <c r="L15" s="74">
        <v>1</v>
      </c>
      <c r="M15" s="74">
        <v>6</v>
      </c>
    </row>
    <row r="16" spans="1:13" ht="13.5" customHeight="1" x14ac:dyDescent="0.2">
      <c r="A16" s="135" t="s">
        <v>0</v>
      </c>
      <c r="B16" s="133" t="s">
        <v>1</v>
      </c>
      <c r="C16" s="134"/>
      <c r="D16" s="46"/>
      <c r="E16" s="133" t="s">
        <v>2</v>
      </c>
      <c r="F16" s="134"/>
      <c r="G16" s="46"/>
      <c r="H16" s="100" t="s">
        <v>38</v>
      </c>
      <c r="I16" s="101"/>
      <c r="J16" s="16" t="s">
        <v>14</v>
      </c>
      <c r="K16" s="17">
        <f>COUNTIF(B7:I85,"緑区")</f>
        <v>4</v>
      </c>
      <c r="L16" s="17">
        <v>1</v>
      </c>
      <c r="M16" s="17">
        <v>6</v>
      </c>
    </row>
    <row r="17" spans="1:13" ht="13.5" customHeight="1" x14ac:dyDescent="0.2">
      <c r="A17" s="136"/>
      <c r="B17" s="36" t="s">
        <v>57</v>
      </c>
      <c r="C17" s="29" t="s">
        <v>48</v>
      </c>
      <c r="D17" s="7"/>
      <c r="E17" s="36" t="s">
        <v>95</v>
      </c>
      <c r="F17" s="75" t="s">
        <v>60</v>
      </c>
      <c r="G17" s="7"/>
      <c r="H17" s="102"/>
      <c r="I17" s="103"/>
      <c r="J17" s="18" t="s">
        <v>16</v>
      </c>
      <c r="K17" s="5">
        <f>SUM(K11:K16)</f>
        <v>16</v>
      </c>
      <c r="L17" s="5">
        <f>SUM(L11:L16)</f>
        <v>5</v>
      </c>
      <c r="M17" s="5">
        <f>SUM(M11:M16)</f>
        <v>34</v>
      </c>
    </row>
    <row r="18" spans="1:13" ht="18" customHeight="1" x14ac:dyDescent="0.2">
      <c r="A18" s="137" t="s">
        <v>32</v>
      </c>
      <c r="B18" s="117" t="s">
        <v>65</v>
      </c>
      <c r="C18" s="118"/>
      <c r="D18" s="77" t="s">
        <v>53</v>
      </c>
      <c r="E18" s="117" t="s">
        <v>141</v>
      </c>
      <c r="F18" s="118"/>
      <c r="G18" s="77" t="s">
        <v>23</v>
      </c>
      <c r="H18" s="104" t="s">
        <v>93</v>
      </c>
      <c r="I18" s="105"/>
      <c r="J18"/>
      <c r="K18"/>
    </row>
    <row r="19" spans="1:13" ht="18" customHeight="1" x14ac:dyDescent="0.2">
      <c r="A19" s="138"/>
      <c r="B19" s="117" t="s">
        <v>31</v>
      </c>
      <c r="C19" s="118"/>
      <c r="D19" s="77" t="s">
        <v>54</v>
      </c>
      <c r="E19" s="157" t="s">
        <v>142</v>
      </c>
      <c r="F19" s="158"/>
      <c r="G19" s="77" t="s">
        <v>52</v>
      </c>
      <c r="H19" s="106"/>
      <c r="I19" s="107"/>
    </row>
    <row r="20" spans="1:13" ht="13.25" customHeight="1" x14ac:dyDescent="0.2">
      <c r="A20" s="6" t="s">
        <v>8</v>
      </c>
      <c r="B20" s="38" t="s">
        <v>9</v>
      </c>
      <c r="C20" s="90" t="s">
        <v>149</v>
      </c>
      <c r="D20" s="47"/>
      <c r="E20" s="38" t="s">
        <v>9</v>
      </c>
      <c r="F20" s="86" t="s">
        <v>145</v>
      </c>
      <c r="G20" s="47"/>
      <c r="H20" s="108" t="s">
        <v>40</v>
      </c>
      <c r="I20" s="109"/>
    </row>
    <row r="21" spans="1:13" ht="13.25" customHeight="1" x14ac:dyDescent="0.2">
      <c r="A21" s="155" t="s">
        <v>94</v>
      </c>
      <c r="B21" s="38" t="s">
        <v>11</v>
      </c>
      <c r="C21" s="39" t="s">
        <v>143</v>
      </c>
      <c r="D21" s="47"/>
      <c r="E21" s="38" t="s">
        <v>11</v>
      </c>
      <c r="F21" s="39" t="s">
        <v>70</v>
      </c>
      <c r="G21" s="47"/>
      <c r="H21" s="110" t="s">
        <v>39</v>
      </c>
      <c r="I21" s="111"/>
    </row>
    <row r="22" spans="1:13" ht="12.5" customHeight="1" x14ac:dyDescent="0.2">
      <c r="A22" s="156"/>
      <c r="B22" s="38" t="s">
        <v>13</v>
      </c>
      <c r="C22" s="90" t="str">
        <f>C20</f>
        <v>若葉区</v>
      </c>
      <c r="D22" s="47"/>
      <c r="E22" s="38" t="s">
        <v>13</v>
      </c>
      <c r="F22" s="86" t="str">
        <f>F20</f>
        <v>美浜区</v>
      </c>
      <c r="G22" s="47"/>
      <c r="H22" s="112"/>
      <c r="I22" s="113"/>
    </row>
    <row r="23" spans="1:13" ht="12.5" customHeight="1" x14ac:dyDescent="0.2">
      <c r="A23" s="6" t="s">
        <v>27</v>
      </c>
      <c r="B23" s="38" t="s">
        <v>15</v>
      </c>
      <c r="C23" s="39" t="s">
        <v>137</v>
      </c>
      <c r="D23" s="47"/>
      <c r="E23" s="38" t="s">
        <v>15</v>
      </c>
      <c r="F23" s="39" t="s">
        <v>71</v>
      </c>
      <c r="G23" s="47"/>
      <c r="H23" s="112"/>
      <c r="I23" s="113"/>
    </row>
    <row r="24" spans="1:13" ht="12.5" customHeight="1" thickBot="1" x14ac:dyDescent="0.25">
      <c r="A24" s="19"/>
      <c r="B24" s="40" t="s">
        <v>17</v>
      </c>
      <c r="C24" s="39" t="s">
        <v>144</v>
      </c>
      <c r="D24" s="49"/>
      <c r="E24" s="40" t="s">
        <v>17</v>
      </c>
      <c r="F24" s="39" t="s">
        <v>72</v>
      </c>
      <c r="G24" s="49"/>
      <c r="H24" s="114"/>
      <c r="I24" s="115"/>
    </row>
    <row r="25" spans="1:13" ht="13.5" customHeight="1" x14ac:dyDescent="0.2">
      <c r="A25" s="160" t="s">
        <v>0</v>
      </c>
      <c r="B25" s="133" t="s">
        <v>1</v>
      </c>
      <c r="C25" s="159"/>
      <c r="D25" s="62"/>
      <c r="E25" s="133" t="s">
        <v>2</v>
      </c>
      <c r="F25" s="159"/>
      <c r="G25" s="71"/>
      <c r="H25" s="127"/>
      <c r="I25" s="128"/>
    </row>
    <row r="26" spans="1:13" ht="13.25" customHeight="1" x14ac:dyDescent="0.2">
      <c r="A26" s="126"/>
      <c r="B26" s="36" t="s">
        <v>101</v>
      </c>
      <c r="C26" s="29" t="s">
        <v>48</v>
      </c>
      <c r="D26" s="61"/>
      <c r="E26" s="36" t="s">
        <v>120</v>
      </c>
      <c r="F26" s="37" t="s">
        <v>49</v>
      </c>
      <c r="G26" s="61"/>
      <c r="H26" s="129"/>
      <c r="I26" s="130"/>
    </row>
    <row r="27" spans="1:13" ht="18" customHeight="1" x14ac:dyDescent="0.2">
      <c r="A27" s="162" t="s">
        <v>33</v>
      </c>
      <c r="B27" s="151" t="s">
        <v>108</v>
      </c>
      <c r="C27" s="152"/>
      <c r="D27" s="77" t="s">
        <v>54</v>
      </c>
      <c r="E27" s="151" t="s">
        <v>106</v>
      </c>
      <c r="F27" s="152"/>
      <c r="G27" s="77" t="s">
        <v>23</v>
      </c>
      <c r="H27" s="129"/>
      <c r="I27" s="130"/>
    </row>
    <row r="28" spans="1:13" ht="18" customHeight="1" x14ac:dyDescent="0.2">
      <c r="A28" s="163"/>
      <c r="B28" s="117" t="s">
        <v>109</v>
      </c>
      <c r="C28" s="161"/>
      <c r="D28" s="77" t="s">
        <v>53</v>
      </c>
      <c r="E28" s="117" t="s">
        <v>107</v>
      </c>
      <c r="F28" s="161"/>
      <c r="G28" s="77" t="s">
        <v>54</v>
      </c>
      <c r="H28" s="129"/>
      <c r="I28" s="130"/>
    </row>
    <row r="29" spans="1:13" ht="12.5" customHeight="1" x14ac:dyDescent="0.2">
      <c r="A29" s="6" t="s">
        <v>8</v>
      </c>
      <c r="B29" s="38" t="s">
        <v>9</v>
      </c>
      <c r="C29" s="88" t="s">
        <v>147</v>
      </c>
      <c r="D29" s="63"/>
      <c r="E29" s="38" t="s">
        <v>9</v>
      </c>
      <c r="F29" s="90" t="s">
        <v>149</v>
      </c>
      <c r="G29" s="63"/>
      <c r="H29" s="129"/>
      <c r="I29" s="130"/>
    </row>
    <row r="30" spans="1:13" ht="12.5" customHeight="1" x14ac:dyDescent="0.2">
      <c r="A30" s="155" t="s">
        <v>156</v>
      </c>
      <c r="B30" s="38" t="s">
        <v>11</v>
      </c>
      <c r="C30" s="39" t="s">
        <v>110</v>
      </c>
      <c r="D30" s="63"/>
      <c r="E30" s="38" t="s">
        <v>11</v>
      </c>
      <c r="F30" s="39" t="s">
        <v>113</v>
      </c>
      <c r="G30" s="63"/>
      <c r="H30" s="129"/>
      <c r="I30" s="130"/>
    </row>
    <row r="31" spans="1:13" ht="12.5" customHeight="1" x14ac:dyDescent="0.2">
      <c r="A31" s="156"/>
      <c r="B31" s="38" t="s">
        <v>13</v>
      </c>
      <c r="C31" s="88" t="str">
        <f>C29</f>
        <v>中央区</v>
      </c>
      <c r="D31" s="63"/>
      <c r="E31" s="38" t="s">
        <v>13</v>
      </c>
      <c r="F31" s="90" t="str">
        <f>F29</f>
        <v>若葉区</v>
      </c>
      <c r="G31" s="63"/>
      <c r="H31" s="129"/>
      <c r="I31" s="130"/>
    </row>
    <row r="32" spans="1:13" ht="12.5" customHeight="1" x14ac:dyDescent="0.2">
      <c r="A32" s="6" t="s">
        <v>26</v>
      </c>
      <c r="B32" s="38" t="s">
        <v>15</v>
      </c>
      <c r="C32" s="39" t="s">
        <v>111</v>
      </c>
      <c r="D32" s="63"/>
      <c r="E32" s="38" t="s">
        <v>15</v>
      </c>
      <c r="F32" s="39" t="s">
        <v>114</v>
      </c>
      <c r="G32" s="63"/>
      <c r="H32" s="129"/>
      <c r="I32" s="130"/>
    </row>
    <row r="33" spans="1:13" ht="12.5" customHeight="1" thickBot="1" x14ac:dyDescent="0.25">
      <c r="A33" s="20"/>
      <c r="B33" s="40" t="s">
        <v>17</v>
      </c>
      <c r="C33" s="39" t="s">
        <v>112</v>
      </c>
      <c r="D33" s="64"/>
      <c r="E33" s="40" t="s">
        <v>17</v>
      </c>
      <c r="F33" s="39" t="s">
        <v>115</v>
      </c>
      <c r="G33" s="64"/>
      <c r="H33" s="131"/>
      <c r="I33" s="132"/>
    </row>
    <row r="34" spans="1:13" ht="13.25" customHeight="1" x14ac:dyDescent="0.2">
      <c r="A34" s="160" t="s">
        <v>0</v>
      </c>
      <c r="B34" s="133" t="s">
        <v>1</v>
      </c>
      <c r="C34" s="134"/>
      <c r="D34" s="57"/>
      <c r="E34" s="133" t="s">
        <v>2</v>
      </c>
      <c r="F34" s="134"/>
      <c r="G34" s="54"/>
      <c r="H34" s="141" t="s">
        <v>43</v>
      </c>
      <c r="I34" s="142"/>
    </row>
    <row r="35" spans="1:13" ht="13.25" customHeight="1" x14ac:dyDescent="0.2">
      <c r="A35" s="126"/>
      <c r="B35" s="36" t="s">
        <v>63</v>
      </c>
      <c r="C35" s="29" t="s">
        <v>48</v>
      </c>
      <c r="D35" s="42"/>
      <c r="E35" s="36" t="s">
        <v>56</v>
      </c>
      <c r="F35" s="76" t="s">
        <v>47</v>
      </c>
      <c r="G35" s="7"/>
      <c r="H35" s="139" t="s">
        <v>44</v>
      </c>
      <c r="I35" s="140"/>
    </row>
    <row r="36" spans="1:13" ht="18" customHeight="1" x14ac:dyDescent="0.2">
      <c r="A36" s="162" t="s">
        <v>34</v>
      </c>
      <c r="B36" s="117" t="s">
        <v>41</v>
      </c>
      <c r="C36" s="118"/>
      <c r="D36" s="77" t="s">
        <v>68</v>
      </c>
      <c r="E36" s="117" t="s">
        <v>55</v>
      </c>
      <c r="F36" s="118"/>
      <c r="G36" s="77" t="s">
        <v>54</v>
      </c>
      <c r="H36" s="143" t="s">
        <v>45</v>
      </c>
      <c r="I36" s="144"/>
    </row>
    <row r="37" spans="1:13" ht="18" customHeight="1" x14ac:dyDescent="0.2">
      <c r="A37" s="164"/>
      <c r="B37" s="157" t="s">
        <v>35</v>
      </c>
      <c r="C37" s="158"/>
      <c r="D37" s="77" t="s">
        <v>52</v>
      </c>
      <c r="E37" s="117" t="s">
        <v>77</v>
      </c>
      <c r="F37" s="118"/>
      <c r="G37" s="77" t="s">
        <v>53</v>
      </c>
      <c r="H37" s="145"/>
      <c r="I37" s="146"/>
    </row>
    <row r="38" spans="1:13" ht="12.5" customHeight="1" x14ac:dyDescent="0.2">
      <c r="A38" s="6" t="s">
        <v>8</v>
      </c>
      <c r="B38" s="38" t="s">
        <v>9</v>
      </c>
      <c r="C38" s="87" t="s">
        <v>146</v>
      </c>
      <c r="D38" s="58"/>
      <c r="E38" s="38" t="s">
        <v>9</v>
      </c>
      <c r="F38" s="91" t="s">
        <v>150</v>
      </c>
      <c r="G38" s="47"/>
      <c r="H38" s="147"/>
      <c r="I38" s="148"/>
    </row>
    <row r="39" spans="1:13" ht="12.5" customHeight="1" x14ac:dyDescent="0.2">
      <c r="A39" s="155" t="s">
        <v>157</v>
      </c>
      <c r="B39" s="38" t="s">
        <v>11</v>
      </c>
      <c r="C39" s="39" t="s">
        <v>69</v>
      </c>
      <c r="D39" s="58"/>
      <c r="E39" s="38" t="s">
        <v>11</v>
      </c>
      <c r="F39" s="39" t="s">
        <v>42</v>
      </c>
      <c r="G39" s="47"/>
      <c r="H39" s="145" t="s">
        <v>46</v>
      </c>
      <c r="I39" s="146"/>
    </row>
    <row r="40" spans="1:13" ht="12.5" customHeight="1" x14ac:dyDescent="0.2">
      <c r="A40" s="156"/>
      <c r="B40" s="38" t="s">
        <v>13</v>
      </c>
      <c r="C40" s="87" t="str">
        <f>C38</f>
        <v>稲毛区</v>
      </c>
      <c r="D40" s="58"/>
      <c r="E40" s="38" t="s">
        <v>13</v>
      </c>
      <c r="F40" s="91" t="str">
        <f>F38</f>
        <v>緑区</v>
      </c>
      <c r="G40" s="47"/>
      <c r="H40" s="145"/>
      <c r="I40" s="146"/>
    </row>
    <row r="41" spans="1:13" ht="12.5" customHeight="1" x14ac:dyDescent="0.2">
      <c r="A41" s="6" t="s">
        <v>28</v>
      </c>
      <c r="B41" s="38" t="s">
        <v>15</v>
      </c>
      <c r="C41" s="39" t="s">
        <v>97</v>
      </c>
      <c r="D41" s="58"/>
      <c r="E41" s="38" t="s">
        <v>15</v>
      </c>
      <c r="F41" s="39" t="s">
        <v>96</v>
      </c>
      <c r="G41" s="47"/>
      <c r="H41" s="145"/>
      <c r="I41" s="146"/>
    </row>
    <row r="42" spans="1:13" ht="12.5" customHeight="1" thickBot="1" x14ac:dyDescent="0.25">
      <c r="A42" s="20"/>
      <c r="B42" s="40" t="s">
        <v>17</v>
      </c>
      <c r="C42" s="41" t="s">
        <v>76</v>
      </c>
      <c r="D42" s="59"/>
      <c r="E42" s="40" t="s">
        <v>17</v>
      </c>
      <c r="F42" s="41" t="s">
        <v>92</v>
      </c>
      <c r="G42" s="48"/>
      <c r="H42" s="149"/>
      <c r="I42" s="150"/>
    </row>
    <row r="43" spans="1:13" ht="11.25" customHeight="1" x14ac:dyDescent="0.2">
      <c r="H43" s="4"/>
    </row>
    <row r="44" spans="1:13" s="32" customFormat="1" ht="18" customHeight="1" x14ac:dyDescent="0.2">
      <c r="A44" s="25" t="s">
        <v>24</v>
      </c>
      <c r="B44" s="26"/>
      <c r="C44" s="27"/>
      <c r="D44" s="66"/>
      <c r="E44" s="26"/>
      <c r="F44" s="30"/>
      <c r="G44" s="55"/>
      <c r="H44" s="30"/>
      <c r="I44" s="31"/>
      <c r="J44" s="2"/>
      <c r="K44" s="2"/>
      <c r="L44" s="2"/>
      <c r="M44" s="2"/>
    </row>
    <row r="45" spans="1:13" s="32" customFormat="1" ht="18" customHeight="1" x14ac:dyDescent="0.2">
      <c r="A45" s="153" t="s">
        <v>18</v>
      </c>
      <c r="B45" s="154"/>
      <c r="C45" s="154"/>
      <c r="D45" s="154"/>
      <c r="E45" s="154"/>
      <c r="F45" s="154"/>
      <c r="G45" s="154"/>
      <c r="H45" s="28"/>
      <c r="J45" s="2"/>
      <c r="K45" s="2"/>
      <c r="L45" s="2"/>
      <c r="M45" s="2"/>
    </row>
    <row r="46" spans="1:13" s="32" customFormat="1" ht="18" customHeight="1" x14ac:dyDescent="0.2">
      <c r="A46" s="21" t="s">
        <v>19</v>
      </c>
      <c r="B46" s="21"/>
      <c r="C46" s="22"/>
      <c r="D46" s="67"/>
      <c r="E46" s="21"/>
      <c r="F46" s="22"/>
      <c r="G46" s="67"/>
      <c r="H46" s="22"/>
      <c r="I46" s="22"/>
      <c r="J46" s="2"/>
      <c r="K46" s="2"/>
      <c r="L46" s="2"/>
      <c r="M46" s="2"/>
    </row>
    <row r="47" spans="1:13" s="32" customFormat="1" ht="18" customHeight="1" x14ac:dyDescent="0.2">
      <c r="A47" s="35" t="s">
        <v>20</v>
      </c>
      <c r="B47" s="28"/>
      <c r="C47" s="28"/>
      <c r="D47" s="68"/>
      <c r="E47" s="28"/>
      <c r="F47" s="28"/>
      <c r="G47" s="68"/>
      <c r="H47" s="33"/>
      <c r="I47" s="34"/>
      <c r="J47" s="2"/>
      <c r="K47" s="2"/>
      <c r="L47" s="2"/>
      <c r="M47" s="2"/>
    </row>
    <row r="48" spans="1:13" s="32" customFormat="1" ht="18" customHeight="1" x14ac:dyDescent="0.2">
      <c r="A48" s="23" t="s">
        <v>37</v>
      </c>
      <c r="B48" s="23"/>
      <c r="C48" s="24"/>
      <c r="D48" s="69"/>
      <c r="E48" s="23"/>
      <c r="F48" s="24"/>
      <c r="G48" s="67"/>
      <c r="H48" s="24"/>
      <c r="I48" s="24"/>
      <c r="J48" s="2"/>
      <c r="K48" s="2"/>
      <c r="L48" s="2"/>
      <c r="M48" s="2"/>
    </row>
    <row r="49" spans="1:13" s="32" customFormat="1" ht="18" customHeight="1" x14ac:dyDescent="0.2">
      <c r="A49" s="21" t="s">
        <v>21</v>
      </c>
      <c r="B49" s="21"/>
      <c r="C49" s="24"/>
      <c r="D49" s="69"/>
      <c r="E49" s="21"/>
      <c r="F49" s="24"/>
      <c r="G49" s="67"/>
      <c r="H49" s="24"/>
      <c r="I49" s="24"/>
      <c r="J49" s="2"/>
      <c r="K49" s="2"/>
      <c r="L49" s="2"/>
      <c r="M49" s="2"/>
    </row>
    <row r="50" spans="1:13" s="32" customFormat="1" ht="18" customHeight="1" x14ac:dyDescent="0.2">
      <c r="A50" s="21" t="s">
        <v>22</v>
      </c>
      <c r="B50" s="21"/>
      <c r="C50" s="24"/>
      <c r="D50" s="69"/>
      <c r="E50" s="21"/>
      <c r="F50" s="24"/>
      <c r="G50" s="67"/>
      <c r="H50" s="24"/>
      <c r="I50" s="24"/>
      <c r="J50" s="2"/>
      <c r="K50" s="2"/>
      <c r="L50" s="2"/>
      <c r="M50" s="2"/>
    </row>
    <row r="82" spans="10:13" x14ac:dyDescent="0.2">
      <c r="J82"/>
      <c r="K82" s="43"/>
    </row>
    <row r="83" spans="10:13" x14ac:dyDescent="0.2">
      <c r="J83" s="18"/>
      <c r="K83" s="43"/>
    </row>
    <row r="84" spans="10:13" x14ac:dyDescent="0.2">
      <c r="J84" s="18"/>
      <c r="K84" s="44"/>
    </row>
    <row r="85" spans="10:13" x14ac:dyDescent="0.2">
      <c r="J85" s="18"/>
      <c r="K85" s="43"/>
    </row>
    <row r="89" spans="10:13" x14ac:dyDescent="0.2">
      <c r="J89" s="30"/>
      <c r="K89" s="30"/>
      <c r="L89" s="32"/>
      <c r="M89" s="32"/>
    </row>
    <row r="90" spans="10:13" x14ac:dyDescent="0.2">
      <c r="J90" s="32"/>
      <c r="K90" s="32"/>
      <c r="L90" s="32"/>
      <c r="M90" s="32"/>
    </row>
    <row r="91" spans="10:13" x14ac:dyDescent="0.2">
      <c r="J91" s="32"/>
      <c r="K91" s="32"/>
      <c r="L91" s="32"/>
      <c r="M91" s="32"/>
    </row>
    <row r="92" spans="10:13" x14ac:dyDescent="0.2">
      <c r="J92" s="32"/>
      <c r="K92" s="32"/>
      <c r="L92" s="32"/>
      <c r="M92" s="32"/>
    </row>
    <row r="93" spans="10:13" x14ac:dyDescent="0.2">
      <c r="J93" s="32"/>
      <c r="K93" s="32"/>
      <c r="L93" s="32"/>
      <c r="M93" s="32"/>
    </row>
    <row r="94" spans="10:13" x14ac:dyDescent="0.2">
      <c r="J94" s="32"/>
      <c r="K94" s="32"/>
      <c r="L94" s="32"/>
      <c r="M94" s="32"/>
    </row>
    <row r="95" spans="10:13" x14ac:dyDescent="0.2">
      <c r="J95" s="32"/>
      <c r="K95" s="32"/>
      <c r="L95" s="32"/>
      <c r="M95" s="32"/>
    </row>
  </sheetData>
  <mergeCells count="56">
    <mergeCell ref="B10:C10"/>
    <mergeCell ref="E9:F9"/>
    <mergeCell ref="B37:C37"/>
    <mergeCell ref="A39:A40"/>
    <mergeCell ref="E28:F28"/>
    <mergeCell ref="E34:F34"/>
    <mergeCell ref="E36:F36"/>
    <mergeCell ref="E37:F37"/>
    <mergeCell ref="A30:A31"/>
    <mergeCell ref="A27:A28"/>
    <mergeCell ref="B28:C28"/>
    <mergeCell ref="B34:C34"/>
    <mergeCell ref="A36:A37"/>
    <mergeCell ref="B36:C36"/>
    <mergeCell ref="A25:A26"/>
    <mergeCell ref="B25:C25"/>
    <mergeCell ref="B27:C27"/>
    <mergeCell ref="A45:G45"/>
    <mergeCell ref="A16:A17"/>
    <mergeCell ref="B16:C16"/>
    <mergeCell ref="A18:A19"/>
    <mergeCell ref="B18:C18"/>
    <mergeCell ref="B19:C19"/>
    <mergeCell ref="A21:A22"/>
    <mergeCell ref="E16:F16"/>
    <mergeCell ref="E18:F18"/>
    <mergeCell ref="E19:F19"/>
    <mergeCell ref="E25:F25"/>
    <mergeCell ref="E27:F27"/>
    <mergeCell ref="A34:A35"/>
    <mergeCell ref="H35:I35"/>
    <mergeCell ref="H34:I34"/>
    <mergeCell ref="H25:I33"/>
    <mergeCell ref="H36:I38"/>
    <mergeCell ref="H39:I42"/>
    <mergeCell ref="H21:I24"/>
    <mergeCell ref="A2:I2"/>
    <mergeCell ref="E10:F10"/>
    <mergeCell ref="B1:E1"/>
    <mergeCell ref="A4:I4"/>
    <mergeCell ref="A5:I5"/>
    <mergeCell ref="A3:I3"/>
    <mergeCell ref="A6:I6"/>
    <mergeCell ref="A11:A12"/>
    <mergeCell ref="A13:A14"/>
    <mergeCell ref="H7:I15"/>
    <mergeCell ref="E7:F7"/>
    <mergeCell ref="A7:A8"/>
    <mergeCell ref="A9:A10"/>
    <mergeCell ref="B7:C7"/>
    <mergeCell ref="B9:C9"/>
    <mergeCell ref="J3:M3"/>
    <mergeCell ref="J1:K1"/>
    <mergeCell ref="H16:I17"/>
    <mergeCell ref="H18:I19"/>
    <mergeCell ref="H20:I20"/>
  </mergeCells>
  <phoneticPr fontId="10"/>
  <pageMargins left="0.59055118110236227" right="0.59055118110236227" top="0.78740157480314965" bottom="0.78740157480314965" header="0.51181102362204722" footer="0.51181102362204722"/>
  <pageSetup paperSize="9" scale="5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F7CDA-DD8E-4813-971A-166E1AB1A2EA}">
  <sheetPr>
    <pageSetUpPr fitToPage="1"/>
  </sheetPr>
  <dimension ref="A1:M85"/>
  <sheetViews>
    <sheetView showGridLines="0" zoomScaleNormal="100" zoomScaleSheetLayoutView="100" workbookViewId="0">
      <selection activeCell="A4" sqref="A4:I4"/>
    </sheetView>
  </sheetViews>
  <sheetFormatPr defaultColWidth="9" defaultRowHeight="13" x14ac:dyDescent="0.2"/>
  <cols>
    <col min="1" max="1" width="15.6328125" style="4" customWidth="1"/>
    <col min="2" max="2" width="12.08984375" style="4" customWidth="1"/>
    <col min="3" max="3" width="16.6328125" style="2" customWidth="1"/>
    <col min="4" max="4" width="6.81640625" style="5" customWidth="1"/>
    <col min="5" max="5" width="12.08984375" style="4" customWidth="1"/>
    <col min="6" max="6" width="16.6328125" style="2" customWidth="1"/>
    <col min="7" max="7" width="6.81640625" style="5" customWidth="1"/>
    <col min="8" max="8" width="12.08984375" style="2" customWidth="1"/>
    <col min="9" max="9" width="16.6328125" style="2" customWidth="1"/>
    <col min="10" max="10" width="10.81640625" style="2" customWidth="1"/>
    <col min="11" max="13" width="13.81640625" style="2" customWidth="1"/>
    <col min="14" max="16384" width="9" style="2"/>
  </cols>
  <sheetData>
    <row r="1" spans="1:13" ht="23.25" customHeight="1" x14ac:dyDescent="0.2">
      <c r="A1" s="1"/>
      <c r="B1" s="119" t="s">
        <v>30</v>
      </c>
      <c r="C1" s="120"/>
      <c r="D1" s="120"/>
      <c r="E1" s="120"/>
      <c r="F1" s="3" t="s">
        <v>99</v>
      </c>
      <c r="G1" s="60"/>
      <c r="H1" s="4"/>
      <c r="J1" s="99"/>
      <c r="K1" s="99"/>
    </row>
    <row r="2" spans="1:13" ht="21.75" customHeight="1" x14ac:dyDescent="0.2">
      <c r="A2" s="116" t="s">
        <v>132</v>
      </c>
      <c r="B2" s="116"/>
      <c r="C2" s="116"/>
      <c r="D2" s="116"/>
      <c r="E2" s="116"/>
      <c r="F2" s="116"/>
      <c r="G2" s="116"/>
      <c r="H2" s="116"/>
      <c r="I2" s="116"/>
      <c r="J2" s="45"/>
    </row>
    <row r="3" spans="1:13" ht="20.25" customHeight="1" x14ac:dyDescent="0.2">
      <c r="A3" s="123" t="s">
        <v>119</v>
      </c>
      <c r="B3" s="123"/>
      <c r="C3" s="123"/>
      <c r="D3" s="123"/>
      <c r="E3" s="123"/>
      <c r="F3" s="123"/>
      <c r="G3" s="123"/>
      <c r="H3" s="123"/>
      <c r="I3" s="123"/>
      <c r="J3" s="98" t="s">
        <v>103</v>
      </c>
      <c r="K3" s="98"/>
      <c r="L3" s="98"/>
      <c r="M3" s="98"/>
    </row>
    <row r="4" spans="1:13" ht="20.25" customHeight="1" x14ac:dyDescent="0.2">
      <c r="A4" s="121" t="s">
        <v>155</v>
      </c>
      <c r="B4" s="121"/>
      <c r="C4" s="121"/>
      <c r="D4" s="121"/>
      <c r="E4" s="121"/>
      <c r="F4" s="121"/>
      <c r="G4" s="121"/>
      <c r="H4" s="121"/>
      <c r="I4" s="121"/>
      <c r="J4" s="4" t="s">
        <v>104</v>
      </c>
    </row>
    <row r="5" spans="1:13" s="28" customFormat="1" ht="20.25" customHeight="1" thickBot="1" x14ac:dyDescent="0.25">
      <c r="A5" s="124" t="s">
        <v>25</v>
      </c>
      <c r="B5" s="124"/>
      <c r="C5" s="124"/>
      <c r="D5" s="124"/>
      <c r="E5" s="124"/>
      <c r="F5" s="124"/>
      <c r="G5" s="124"/>
      <c r="H5" s="124"/>
      <c r="I5" s="124"/>
      <c r="J5" s="2" t="s">
        <v>105</v>
      </c>
      <c r="K5" s="2"/>
      <c r="L5" s="2"/>
      <c r="M5" s="2"/>
    </row>
    <row r="6" spans="1:13" ht="13.5" customHeight="1" x14ac:dyDescent="0.2">
      <c r="A6" s="135" t="s">
        <v>0</v>
      </c>
      <c r="B6" s="133" t="s">
        <v>1</v>
      </c>
      <c r="C6" s="134"/>
      <c r="D6" s="46"/>
      <c r="E6" s="133" t="s">
        <v>2</v>
      </c>
      <c r="F6" s="134"/>
      <c r="G6" s="46"/>
      <c r="H6" s="165"/>
      <c r="I6" s="166"/>
      <c r="J6"/>
      <c r="K6"/>
      <c r="L6"/>
      <c r="M6"/>
    </row>
    <row r="7" spans="1:13" ht="13.5" customHeight="1" x14ac:dyDescent="0.2">
      <c r="A7" s="136"/>
      <c r="B7" s="85" t="s">
        <v>122</v>
      </c>
      <c r="C7" s="29" t="s">
        <v>116</v>
      </c>
      <c r="D7" s="7"/>
      <c r="E7" s="85" t="s">
        <v>125</v>
      </c>
      <c r="F7" s="37" t="s">
        <v>47</v>
      </c>
      <c r="G7" s="7"/>
      <c r="H7" s="167"/>
      <c r="I7" s="168"/>
      <c r="J7"/>
      <c r="K7"/>
      <c r="L7"/>
      <c r="M7"/>
    </row>
    <row r="8" spans="1:13" ht="18" customHeight="1" x14ac:dyDescent="0.2">
      <c r="A8" s="137" t="s">
        <v>5</v>
      </c>
      <c r="B8" s="117" t="s">
        <v>123</v>
      </c>
      <c r="C8" s="118"/>
      <c r="D8" s="77" t="s">
        <v>67</v>
      </c>
      <c r="E8" s="117" t="s">
        <v>126</v>
      </c>
      <c r="F8" s="118"/>
      <c r="G8" s="77" t="s">
        <v>54</v>
      </c>
      <c r="H8" s="167"/>
      <c r="I8" s="168"/>
    </row>
    <row r="9" spans="1:13" ht="18" customHeight="1" x14ac:dyDescent="0.2">
      <c r="A9" s="138"/>
      <c r="B9" s="117" t="s">
        <v>124</v>
      </c>
      <c r="C9" s="118"/>
      <c r="D9" s="77" t="s">
        <v>54</v>
      </c>
      <c r="E9" s="117" t="s">
        <v>127</v>
      </c>
      <c r="F9" s="118"/>
      <c r="G9" s="77" t="s">
        <v>23</v>
      </c>
      <c r="H9" s="167"/>
      <c r="I9" s="168"/>
      <c r="J9"/>
      <c r="K9" s="5" t="s">
        <v>3</v>
      </c>
      <c r="L9" s="5" t="s">
        <v>58</v>
      </c>
      <c r="M9" s="5" t="s">
        <v>59</v>
      </c>
    </row>
    <row r="10" spans="1:13" ht="15" customHeight="1" x14ac:dyDescent="0.2">
      <c r="A10" s="125" t="s">
        <v>118</v>
      </c>
      <c r="B10" s="38" t="s">
        <v>9</v>
      </c>
      <c r="C10" s="89" t="s">
        <v>148</v>
      </c>
      <c r="D10" s="47"/>
      <c r="E10" s="38" t="s">
        <v>9</v>
      </c>
      <c r="F10" s="88" t="s">
        <v>147</v>
      </c>
      <c r="G10" s="47"/>
      <c r="H10" s="167"/>
      <c r="I10" s="168"/>
      <c r="J10" s="8" t="s">
        <v>4</v>
      </c>
      <c r="K10" s="9">
        <f>COUNTIF(B6:I84,"中央区")</f>
        <v>1</v>
      </c>
      <c r="L10" s="9">
        <v>1</v>
      </c>
      <c r="M10" s="9">
        <v>7</v>
      </c>
    </row>
    <row r="11" spans="1:13" ht="15" customHeight="1" x14ac:dyDescent="0.2">
      <c r="A11" s="126"/>
      <c r="B11" s="38" t="s">
        <v>11</v>
      </c>
      <c r="C11" s="92" t="s">
        <v>129</v>
      </c>
      <c r="D11" s="47"/>
      <c r="E11" s="38" t="s">
        <v>11</v>
      </c>
      <c r="F11" s="92" t="s">
        <v>130</v>
      </c>
      <c r="G11" s="47"/>
      <c r="H11" s="167"/>
      <c r="I11" s="168"/>
      <c r="J11" s="10" t="s">
        <v>6</v>
      </c>
      <c r="K11" s="73">
        <f>COUNTIF(B6:I84,"美浜区")</f>
        <v>1</v>
      </c>
      <c r="L11" s="73">
        <v>0</v>
      </c>
      <c r="M11" s="73">
        <v>5</v>
      </c>
    </row>
    <row r="12" spans="1:13" ht="15" customHeight="1" x14ac:dyDescent="0.2">
      <c r="A12" s="125" t="s">
        <v>117</v>
      </c>
      <c r="B12" s="38" t="s">
        <v>13</v>
      </c>
      <c r="C12" s="92" t="s">
        <v>128</v>
      </c>
      <c r="D12" s="47"/>
      <c r="E12" s="38" t="s">
        <v>13</v>
      </c>
      <c r="F12" s="92" t="s">
        <v>152</v>
      </c>
      <c r="G12" s="47"/>
      <c r="H12" s="167"/>
      <c r="I12" s="168"/>
      <c r="J12" s="11" t="s">
        <v>7</v>
      </c>
      <c r="K12" s="12">
        <f>COUNTIF(B6:I84,"稲毛区")</f>
        <v>1</v>
      </c>
      <c r="L12" s="12">
        <v>1</v>
      </c>
      <c r="M12" s="12">
        <v>6</v>
      </c>
    </row>
    <row r="13" spans="1:13" ht="15" customHeight="1" x14ac:dyDescent="0.2">
      <c r="A13" s="126"/>
      <c r="B13" s="38" t="s">
        <v>15</v>
      </c>
      <c r="C13" s="92" t="s">
        <v>129</v>
      </c>
      <c r="D13" s="47"/>
      <c r="E13" s="38" t="s">
        <v>15</v>
      </c>
      <c r="F13" s="92" t="s">
        <v>130</v>
      </c>
      <c r="G13" s="47"/>
      <c r="H13" s="167"/>
      <c r="I13" s="168"/>
      <c r="J13" s="13" t="s">
        <v>10</v>
      </c>
      <c r="K13" s="14">
        <f>COUNTIF(B6:I84,"若葉区")</f>
        <v>0</v>
      </c>
      <c r="L13" s="14">
        <v>1</v>
      </c>
      <c r="M13" s="14">
        <v>7</v>
      </c>
    </row>
    <row r="14" spans="1:13" ht="15" customHeight="1" thickBot="1" x14ac:dyDescent="0.25">
      <c r="A14" s="19"/>
      <c r="B14" s="40" t="s">
        <v>17</v>
      </c>
      <c r="C14" s="92" t="s">
        <v>128</v>
      </c>
      <c r="D14" s="49"/>
      <c r="E14" s="40" t="s">
        <v>17</v>
      </c>
      <c r="F14" s="92" t="s">
        <v>151</v>
      </c>
      <c r="G14" s="49"/>
      <c r="H14" s="169"/>
      <c r="I14" s="170"/>
      <c r="J14" s="15" t="s">
        <v>12</v>
      </c>
      <c r="K14" s="74">
        <f>COUNTIF(B6:I84,"花見川区")</f>
        <v>1</v>
      </c>
      <c r="L14" s="74">
        <v>0</v>
      </c>
      <c r="M14" s="74">
        <v>6</v>
      </c>
    </row>
    <row r="15" spans="1:13" ht="13.5" customHeight="1" x14ac:dyDescent="0.2">
      <c r="A15" s="135" t="s">
        <v>0</v>
      </c>
      <c r="B15" s="133" t="s">
        <v>1</v>
      </c>
      <c r="C15" s="134"/>
      <c r="D15" s="46"/>
      <c r="E15" s="133" t="s">
        <v>2</v>
      </c>
      <c r="F15" s="134"/>
      <c r="G15" s="93"/>
      <c r="H15" s="100" t="s">
        <v>38</v>
      </c>
      <c r="I15" s="101"/>
      <c r="J15" s="16" t="s">
        <v>14</v>
      </c>
      <c r="K15" s="17">
        <f>COUNTIF(B6:I84,"緑区")</f>
        <v>0</v>
      </c>
      <c r="L15" s="17"/>
      <c r="M15" s="17">
        <v>6</v>
      </c>
    </row>
    <row r="16" spans="1:13" ht="13.5" customHeight="1" x14ac:dyDescent="0.2">
      <c r="A16" s="136"/>
      <c r="B16" s="85" t="s">
        <v>131</v>
      </c>
      <c r="C16" s="29" t="s">
        <v>48</v>
      </c>
      <c r="D16" s="7"/>
      <c r="E16" s="85" t="s">
        <v>138</v>
      </c>
      <c r="F16" s="75" t="s">
        <v>60</v>
      </c>
      <c r="G16" s="42"/>
      <c r="H16" s="102"/>
      <c r="I16" s="103"/>
      <c r="J16" s="18" t="s">
        <v>16</v>
      </c>
      <c r="K16" s="5">
        <f>SUM(K10:K15)</f>
        <v>4</v>
      </c>
      <c r="L16" s="5">
        <f>SUM(L10:L15)</f>
        <v>3</v>
      </c>
      <c r="M16" s="5">
        <f>SUM(M10:M15)</f>
        <v>37</v>
      </c>
    </row>
    <row r="17" spans="1:13" ht="18" customHeight="1" x14ac:dyDescent="0.2">
      <c r="A17" s="137" t="s">
        <v>32</v>
      </c>
      <c r="B17" s="117" t="s">
        <v>133</v>
      </c>
      <c r="C17" s="118"/>
      <c r="D17" s="77" t="s">
        <v>135</v>
      </c>
      <c r="E17" s="117" t="s">
        <v>139</v>
      </c>
      <c r="F17" s="118"/>
      <c r="G17" s="94" t="s">
        <v>52</v>
      </c>
      <c r="H17" s="104" t="s">
        <v>93</v>
      </c>
      <c r="I17" s="105"/>
      <c r="J17"/>
      <c r="K17"/>
    </row>
    <row r="18" spans="1:13" ht="18" customHeight="1" x14ac:dyDescent="0.2">
      <c r="A18" s="138"/>
      <c r="B18" s="117" t="s">
        <v>134</v>
      </c>
      <c r="C18" s="118"/>
      <c r="D18" s="77" t="s">
        <v>136</v>
      </c>
      <c r="E18" s="117" t="s">
        <v>140</v>
      </c>
      <c r="F18" s="118"/>
      <c r="G18" s="94" t="s">
        <v>54</v>
      </c>
      <c r="H18" s="106"/>
      <c r="I18" s="107"/>
    </row>
    <row r="19" spans="1:13" ht="13.25" customHeight="1" x14ac:dyDescent="0.2">
      <c r="A19" s="6" t="s">
        <v>8</v>
      </c>
      <c r="B19" s="38" t="s">
        <v>9</v>
      </c>
      <c r="C19" s="87" t="s">
        <v>146</v>
      </c>
      <c r="D19" s="47"/>
      <c r="E19" s="38" t="s">
        <v>9</v>
      </c>
      <c r="F19" s="86" t="s">
        <v>145</v>
      </c>
      <c r="G19" s="95"/>
      <c r="H19" s="108" t="s">
        <v>40</v>
      </c>
      <c r="I19" s="109"/>
    </row>
    <row r="20" spans="1:13" ht="13.25" customHeight="1" x14ac:dyDescent="0.2">
      <c r="A20" s="155" t="s">
        <v>100</v>
      </c>
      <c r="B20" s="38" t="s">
        <v>11</v>
      </c>
      <c r="C20" s="92" t="s">
        <v>113</v>
      </c>
      <c r="D20" s="47"/>
      <c r="E20" s="38" t="s">
        <v>11</v>
      </c>
      <c r="F20" s="92" t="s">
        <v>137</v>
      </c>
      <c r="G20" s="95"/>
      <c r="H20" s="110" t="s">
        <v>39</v>
      </c>
      <c r="I20" s="111"/>
    </row>
    <row r="21" spans="1:13" ht="12.5" customHeight="1" x14ac:dyDescent="0.2">
      <c r="A21" s="156"/>
      <c r="B21" s="38" t="s">
        <v>13</v>
      </c>
      <c r="C21" s="92" t="s">
        <v>153</v>
      </c>
      <c r="D21" s="47"/>
      <c r="E21" s="38" t="s">
        <v>13</v>
      </c>
      <c r="F21" s="92" t="s">
        <v>97</v>
      </c>
      <c r="G21" s="95"/>
      <c r="H21" s="112"/>
      <c r="I21" s="113"/>
    </row>
    <row r="22" spans="1:13" ht="12.5" customHeight="1" x14ac:dyDescent="0.2">
      <c r="A22" s="6" t="s">
        <v>27</v>
      </c>
      <c r="B22" s="38" t="s">
        <v>15</v>
      </c>
      <c r="C22" s="92" t="s">
        <v>113</v>
      </c>
      <c r="D22" s="47"/>
      <c r="E22" s="38" t="s">
        <v>15</v>
      </c>
      <c r="F22" s="92" t="s">
        <v>137</v>
      </c>
      <c r="G22" s="95"/>
      <c r="H22" s="112"/>
      <c r="I22" s="113"/>
    </row>
    <row r="23" spans="1:13" ht="12.5" customHeight="1" thickBot="1" x14ac:dyDescent="0.25">
      <c r="A23" s="20"/>
      <c r="B23" s="40" t="s">
        <v>17</v>
      </c>
      <c r="C23" s="96" t="s">
        <v>153</v>
      </c>
      <c r="D23" s="48"/>
      <c r="E23" s="40" t="s">
        <v>17</v>
      </c>
      <c r="F23" s="96" t="s">
        <v>154</v>
      </c>
      <c r="G23" s="97"/>
      <c r="H23" s="114"/>
      <c r="I23" s="115"/>
    </row>
    <row r="24" spans="1:13" ht="11.25" customHeight="1" x14ac:dyDescent="0.2">
      <c r="H24" s="4"/>
    </row>
    <row r="25" spans="1:13" s="32" customFormat="1" ht="18" customHeight="1" x14ac:dyDescent="0.2">
      <c r="A25" s="25" t="s">
        <v>24</v>
      </c>
      <c r="B25" s="26"/>
      <c r="C25" s="27"/>
      <c r="D25" s="50"/>
      <c r="E25" s="26"/>
      <c r="F25" s="30"/>
      <c r="G25" s="55"/>
      <c r="H25" s="30"/>
      <c r="I25" s="31"/>
      <c r="J25" s="2"/>
      <c r="K25" s="2"/>
      <c r="L25" s="2"/>
      <c r="M25" s="2"/>
    </row>
    <row r="26" spans="1:13" s="32" customFormat="1" ht="18" customHeight="1" x14ac:dyDescent="0.2">
      <c r="A26" s="153" t="s">
        <v>18</v>
      </c>
      <c r="B26" s="154"/>
      <c r="C26" s="154"/>
      <c r="D26" s="154"/>
      <c r="E26" s="154"/>
      <c r="F26" s="154"/>
      <c r="G26" s="154"/>
      <c r="H26" s="28"/>
      <c r="J26" s="2"/>
      <c r="K26" s="2"/>
      <c r="L26" s="2"/>
      <c r="M26" s="2"/>
    </row>
    <row r="27" spans="1:13" s="32" customFormat="1" ht="18" customHeight="1" x14ac:dyDescent="0.2">
      <c r="A27" s="21" t="s">
        <v>19</v>
      </c>
      <c r="B27" s="21"/>
      <c r="C27" s="22"/>
      <c r="D27" s="51"/>
      <c r="E27" s="21"/>
      <c r="F27" s="22"/>
      <c r="G27" s="51"/>
      <c r="H27" s="22"/>
      <c r="I27" s="22"/>
      <c r="J27" s="2"/>
      <c r="K27" s="2"/>
      <c r="L27" s="2"/>
      <c r="M27" s="2"/>
    </row>
    <row r="28" spans="1:13" s="32" customFormat="1" ht="18" customHeight="1" x14ac:dyDescent="0.2">
      <c r="A28" s="35" t="s">
        <v>20</v>
      </c>
      <c r="B28" s="28"/>
      <c r="C28" s="28"/>
      <c r="D28" s="52"/>
      <c r="E28" s="28"/>
      <c r="F28" s="28"/>
      <c r="G28" s="52"/>
      <c r="H28" s="33"/>
      <c r="I28" s="34"/>
      <c r="J28" s="2"/>
      <c r="K28" s="2"/>
      <c r="L28" s="2"/>
      <c r="M28" s="2"/>
    </row>
    <row r="29" spans="1:13" s="32" customFormat="1" ht="18" customHeight="1" x14ac:dyDescent="0.2">
      <c r="A29" s="23" t="s">
        <v>37</v>
      </c>
      <c r="B29" s="23"/>
      <c r="C29" s="24"/>
      <c r="D29" s="53"/>
      <c r="E29" s="23"/>
      <c r="F29" s="24"/>
      <c r="G29" s="56"/>
      <c r="H29" s="24"/>
      <c r="I29" s="24"/>
      <c r="J29" s="2"/>
      <c r="K29" s="2"/>
      <c r="L29" s="2"/>
      <c r="M29" s="2"/>
    </row>
    <row r="30" spans="1:13" s="32" customFormat="1" ht="18" customHeight="1" x14ac:dyDescent="0.2">
      <c r="A30" s="21" t="s">
        <v>21</v>
      </c>
      <c r="B30" s="21"/>
      <c r="C30" s="24"/>
      <c r="D30" s="53"/>
      <c r="E30" s="21"/>
      <c r="F30" s="24"/>
      <c r="G30" s="51"/>
      <c r="H30" s="24"/>
      <c r="I30" s="24"/>
      <c r="J30" s="2"/>
      <c r="K30" s="2"/>
      <c r="L30" s="2"/>
      <c r="M30" s="2"/>
    </row>
    <row r="31" spans="1:13" s="32" customFormat="1" ht="18" customHeight="1" x14ac:dyDescent="0.2">
      <c r="A31" s="21" t="s">
        <v>22</v>
      </c>
      <c r="B31" s="21"/>
      <c r="C31" s="24"/>
      <c r="D31" s="53"/>
      <c r="E31" s="21"/>
      <c r="F31" s="24"/>
      <c r="G31" s="51"/>
      <c r="H31" s="24"/>
      <c r="I31" s="24"/>
      <c r="J31" s="2"/>
      <c r="K31" s="2"/>
      <c r="L31" s="2"/>
      <c r="M31" s="2"/>
    </row>
    <row r="72" spans="10:13" x14ac:dyDescent="0.2">
      <c r="J72"/>
      <c r="K72" s="43"/>
    </row>
    <row r="73" spans="10:13" x14ac:dyDescent="0.2">
      <c r="J73" s="18"/>
      <c r="K73" s="43"/>
    </row>
    <row r="74" spans="10:13" x14ac:dyDescent="0.2">
      <c r="J74" s="18"/>
      <c r="K74" s="44"/>
    </row>
    <row r="75" spans="10:13" x14ac:dyDescent="0.2">
      <c r="J75" s="18"/>
      <c r="K75" s="43"/>
    </row>
    <row r="79" spans="10:13" x14ac:dyDescent="0.2">
      <c r="J79" s="30"/>
      <c r="K79" s="30"/>
      <c r="L79" s="32"/>
      <c r="M79" s="32"/>
    </row>
    <row r="80" spans="10:13" x14ac:dyDescent="0.2">
      <c r="J80" s="32"/>
      <c r="K80" s="32"/>
      <c r="L80" s="32"/>
      <c r="M80" s="32"/>
    </row>
    <row r="81" spans="10:13" x14ac:dyDescent="0.2">
      <c r="J81" s="32"/>
      <c r="K81" s="32"/>
      <c r="L81" s="32"/>
      <c r="M81" s="32"/>
    </row>
    <row r="82" spans="10:13" x14ac:dyDescent="0.2">
      <c r="J82" s="32"/>
      <c r="K82" s="32"/>
      <c r="L82" s="32"/>
      <c r="M82" s="32"/>
    </row>
    <row r="83" spans="10:13" x14ac:dyDescent="0.2">
      <c r="J83" s="32"/>
      <c r="K83" s="32"/>
      <c r="L83" s="32"/>
      <c r="M83" s="32"/>
    </row>
    <row r="84" spans="10:13" x14ac:dyDescent="0.2">
      <c r="J84" s="32"/>
      <c r="K84" s="32"/>
      <c r="L84" s="32"/>
      <c r="M84" s="32"/>
    </row>
    <row r="85" spans="10:13" x14ac:dyDescent="0.2">
      <c r="J85" s="32"/>
      <c r="K85" s="32"/>
      <c r="L85" s="32"/>
      <c r="M85" s="32"/>
    </row>
  </sheetData>
  <mergeCells count="32">
    <mergeCell ref="A2:I2"/>
    <mergeCell ref="B1:E1"/>
    <mergeCell ref="A4:I4"/>
    <mergeCell ref="A3:I3"/>
    <mergeCell ref="B18:C18"/>
    <mergeCell ref="A5:I5"/>
    <mergeCell ref="A6:A7"/>
    <mergeCell ref="B6:C6"/>
    <mergeCell ref="E6:F6"/>
    <mergeCell ref="H6:I14"/>
    <mergeCell ref="A8:A9"/>
    <mergeCell ref="B8:C8"/>
    <mergeCell ref="E8:F8"/>
    <mergeCell ref="B9:C9"/>
    <mergeCell ref="E9:F9"/>
    <mergeCell ref="A10:A11"/>
    <mergeCell ref="J3:M3"/>
    <mergeCell ref="J1:K1"/>
    <mergeCell ref="A26:G26"/>
    <mergeCell ref="E18:F18"/>
    <mergeCell ref="H19:I19"/>
    <mergeCell ref="A20:A21"/>
    <mergeCell ref="H20:I23"/>
    <mergeCell ref="A12:A13"/>
    <mergeCell ref="A15:A16"/>
    <mergeCell ref="B15:C15"/>
    <mergeCell ref="E15:F15"/>
    <mergeCell ref="H15:I16"/>
    <mergeCell ref="A17:A18"/>
    <mergeCell ref="B17:C17"/>
    <mergeCell ref="E17:F17"/>
    <mergeCell ref="H17:I18"/>
  </mergeCells>
  <phoneticPr fontId="10"/>
  <pageMargins left="0.59055118110236227" right="0.59055118110236227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AE94-6FE6-4B42-B517-0F7CF093122B}">
  <dimension ref="B1:I59"/>
  <sheetViews>
    <sheetView view="pageBreakPreview" zoomScale="60" zoomScaleNormal="100" workbookViewId="0">
      <selection activeCell="J7" sqref="J7"/>
    </sheetView>
  </sheetViews>
  <sheetFormatPr defaultRowHeight="13" x14ac:dyDescent="0.2"/>
  <cols>
    <col min="1" max="1" width="3.36328125" customWidth="1"/>
    <col min="2" max="10" width="13.08984375" customWidth="1"/>
    <col min="257" max="257" width="3.36328125" customWidth="1"/>
    <col min="258" max="266" width="13.08984375" customWidth="1"/>
    <col min="513" max="513" width="3.36328125" customWidth="1"/>
    <col min="514" max="522" width="13.08984375" customWidth="1"/>
    <col min="769" max="769" width="3.36328125" customWidth="1"/>
    <col min="770" max="778" width="13.08984375" customWidth="1"/>
    <col min="1025" max="1025" width="3.36328125" customWidth="1"/>
    <col min="1026" max="1034" width="13.08984375" customWidth="1"/>
    <col min="1281" max="1281" width="3.36328125" customWidth="1"/>
    <col min="1282" max="1290" width="13.08984375" customWidth="1"/>
    <col min="1537" max="1537" width="3.36328125" customWidth="1"/>
    <col min="1538" max="1546" width="13.08984375" customWidth="1"/>
    <col min="1793" max="1793" width="3.36328125" customWidth="1"/>
    <col min="1794" max="1802" width="13.08984375" customWidth="1"/>
    <col min="2049" max="2049" width="3.36328125" customWidth="1"/>
    <col min="2050" max="2058" width="13.08984375" customWidth="1"/>
    <col min="2305" max="2305" width="3.36328125" customWidth="1"/>
    <col min="2306" max="2314" width="13.08984375" customWidth="1"/>
    <col min="2561" max="2561" width="3.36328125" customWidth="1"/>
    <col min="2562" max="2570" width="13.08984375" customWidth="1"/>
    <col min="2817" max="2817" width="3.36328125" customWidth="1"/>
    <col min="2818" max="2826" width="13.08984375" customWidth="1"/>
    <col min="3073" max="3073" width="3.36328125" customWidth="1"/>
    <col min="3074" max="3082" width="13.08984375" customWidth="1"/>
    <col min="3329" max="3329" width="3.36328125" customWidth="1"/>
    <col min="3330" max="3338" width="13.08984375" customWidth="1"/>
    <col min="3585" max="3585" width="3.36328125" customWidth="1"/>
    <col min="3586" max="3594" width="13.08984375" customWidth="1"/>
    <col min="3841" max="3841" width="3.36328125" customWidth="1"/>
    <col min="3842" max="3850" width="13.08984375" customWidth="1"/>
    <col min="4097" max="4097" width="3.36328125" customWidth="1"/>
    <col min="4098" max="4106" width="13.08984375" customWidth="1"/>
    <col min="4353" max="4353" width="3.36328125" customWidth="1"/>
    <col min="4354" max="4362" width="13.08984375" customWidth="1"/>
    <col min="4609" max="4609" width="3.36328125" customWidth="1"/>
    <col min="4610" max="4618" width="13.08984375" customWidth="1"/>
    <col min="4865" max="4865" width="3.36328125" customWidth="1"/>
    <col min="4866" max="4874" width="13.08984375" customWidth="1"/>
    <col min="5121" max="5121" width="3.36328125" customWidth="1"/>
    <col min="5122" max="5130" width="13.08984375" customWidth="1"/>
    <col min="5377" max="5377" width="3.36328125" customWidth="1"/>
    <col min="5378" max="5386" width="13.08984375" customWidth="1"/>
    <col min="5633" max="5633" width="3.36328125" customWidth="1"/>
    <col min="5634" max="5642" width="13.08984375" customWidth="1"/>
    <col min="5889" max="5889" width="3.36328125" customWidth="1"/>
    <col min="5890" max="5898" width="13.08984375" customWidth="1"/>
    <col min="6145" max="6145" width="3.36328125" customWidth="1"/>
    <col min="6146" max="6154" width="13.08984375" customWidth="1"/>
    <col min="6401" max="6401" width="3.36328125" customWidth="1"/>
    <col min="6402" max="6410" width="13.08984375" customWidth="1"/>
    <col min="6657" max="6657" width="3.36328125" customWidth="1"/>
    <col min="6658" max="6666" width="13.08984375" customWidth="1"/>
    <col min="6913" max="6913" width="3.36328125" customWidth="1"/>
    <col min="6914" max="6922" width="13.08984375" customWidth="1"/>
    <col min="7169" max="7169" width="3.36328125" customWidth="1"/>
    <col min="7170" max="7178" width="13.08984375" customWidth="1"/>
    <col min="7425" max="7425" width="3.36328125" customWidth="1"/>
    <col min="7426" max="7434" width="13.08984375" customWidth="1"/>
    <col min="7681" max="7681" width="3.36328125" customWidth="1"/>
    <col min="7682" max="7690" width="13.08984375" customWidth="1"/>
    <col min="7937" max="7937" width="3.36328125" customWidth="1"/>
    <col min="7938" max="7946" width="13.08984375" customWidth="1"/>
    <col min="8193" max="8193" width="3.36328125" customWidth="1"/>
    <col min="8194" max="8202" width="13.08984375" customWidth="1"/>
    <col min="8449" max="8449" width="3.36328125" customWidth="1"/>
    <col min="8450" max="8458" width="13.08984375" customWidth="1"/>
    <col min="8705" max="8705" width="3.36328125" customWidth="1"/>
    <col min="8706" max="8714" width="13.08984375" customWidth="1"/>
    <col min="8961" max="8961" width="3.36328125" customWidth="1"/>
    <col min="8962" max="8970" width="13.08984375" customWidth="1"/>
    <col min="9217" max="9217" width="3.36328125" customWidth="1"/>
    <col min="9218" max="9226" width="13.08984375" customWidth="1"/>
    <col min="9473" max="9473" width="3.36328125" customWidth="1"/>
    <col min="9474" max="9482" width="13.08984375" customWidth="1"/>
    <col min="9729" max="9729" width="3.36328125" customWidth="1"/>
    <col min="9730" max="9738" width="13.08984375" customWidth="1"/>
    <col min="9985" max="9985" width="3.36328125" customWidth="1"/>
    <col min="9986" max="9994" width="13.08984375" customWidth="1"/>
    <col min="10241" max="10241" width="3.36328125" customWidth="1"/>
    <col min="10242" max="10250" width="13.08984375" customWidth="1"/>
    <col min="10497" max="10497" width="3.36328125" customWidth="1"/>
    <col min="10498" max="10506" width="13.08984375" customWidth="1"/>
    <col min="10753" max="10753" width="3.36328125" customWidth="1"/>
    <col min="10754" max="10762" width="13.08984375" customWidth="1"/>
    <col min="11009" max="11009" width="3.36328125" customWidth="1"/>
    <col min="11010" max="11018" width="13.08984375" customWidth="1"/>
    <col min="11265" max="11265" width="3.36328125" customWidth="1"/>
    <col min="11266" max="11274" width="13.08984375" customWidth="1"/>
    <col min="11521" max="11521" width="3.36328125" customWidth="1"/>
    <col min="11522" max="11530" width="13.08984375" customWidth="1"/>
    <col min="11777" max="11777" width="3.36328125" customWidth="1"/>
    <col min="11778" max="11786" width="13.08984375" customWidth="1"/>
    <col min="12033" max="12033" width="3.36328125" customWidth="1"/>
    <col min="12034" max="12042" width="13.08984375" customWidth="1"/>
    <col min="12289" max="12289" width="3.36328125" customWidth="1"/>
    <col min="12290" max="12298" width="13.08984375" customWidth="1"/>
    <col min="12545" max="12545" width="3.36328125" customWidth="1"/>
    <col min="12546" max="12554" width="13.08984375" customWidth="1"/>
    <col min="12801" max="12801" width="3.36328125" customWidth="1"/>
    <col min="12802" max="12810" width="13.08984375" customWidth="1"/>
    <col min="13057" max="13057" width="3.36328125" customWidth="1"/>
    <col min="13058" max="13066" width="13.08984375" customWidth="1"/>
    <col min="13313" max="13313" width="3.36328125" customWidth="1"/>
    <col min="13314" max="13322" width="13.08984375" customWidth="1"/>
    <col min="13569" max="13569" width="3.36328125" customWidth="1"/>
    <col min="13570" max="13578" width="13.08984375" customWidth="1"/>
    <col min="13825" max="13825" width="3.36328125" customWidth="1"/>
    <col min="13826" max="13834" width="13.08984375" customWidth="1"/>
    <col min="14081" max="14081" width="3.36328125" customWidth="1"/>
    <col min="14082" max="14090" width="13.08984375" customWidth="1"/>
    <col min="14337" max="14337" width="3.36328125" customWidth="1"/>
    <col min="14338" max="14346" width="13.08984375" customWidth="1"/>
    <col min="14593" max="14593" width="3.36328125" customWidth="1"/>
    <col min="14594" max="14602" width="13.08984375" customWidth="1"/>
    <col min="14849" max="14849" width="3.36328125" customWidth="1"/>
    <col min="14850" max="14858" width="13.08984375" customWidth="1"/>
    <col min="15105" max="15105" width="3.36328125" customWidth="1"/>
    <col min="15106" max="15114" width="13.08984375" customWidth="1"/>
    <col min="15361" max="15361" width="3.36328125" customWidth="1"/>
    <col min="15362" max="15370" width="13.08984375" customWidth="1"/>
    <col min="15617" max="15617" width="3.36328125" customWidth="1"/>
    <col min="15618" max="15626" width="13.08984375" customWidth="1"/>
    <col min="15873" max="15873" width="3.36328125" customWidth="1"/>
    <col min="15874" max="15882" width="13.08984375" customWidth="1"/>
    <col min="16129" max="16129" width="3.36328125" customWidth="1"/>
    <col min="16130" max="16138" width="13.08984375" customWidth="1"/>
  </cols>
  <sheetData>
    <row r="1" spans="2:9" ht="40.5" customHeight="1" x14ac:dyDescent="0.2"/>
    <row r="2" spans="2:9" ht="41.5" x14ac:dyDescent="0.2">
      <c r="B2" s="78"/>
      <c r="C2" s="173" t="s">
        <v>78</v>
      </c>
      <c r="D2" s="173"/>
      <c r="E2" s="173"/>
      <c r="F2" s="173"/>
      <c r="G2" s="173"/>
      <c r="H2" s="173"/>
      <c r="I2" s="173"/>
    </row>
    <row r="3" spans="2:9" ht="25.5" x14ac:dyDescent="0.2">
      <c r="B3" s="79"/>
      <c r="C3" s="80"/>
      <c r="D3" s="81">
        <v>9</v>
      </c>
      <c r="E3" s="81" t="s">
        <v>79</v>
      </c>
      <c r="F3" s="81"/>
      <c r="G3" s="81" t="s">
        <v>80</v>
      </c>
      <c r="H3" s="82" t="s">
        <v>81</v>
      </c>
      <c r="I3" s="80"/>
    </row>
    <row r="4" spans="2:9" ht="25.5" x14ac:dyDescent="0.2">
      <c r="B4" s="78"/>
      <c r="C4" s="171" t="s">
        <v>82</v>
      </c>
      <c r="D4" s="171"/>
      <c r="E4" s="171"/>
      <c r="F4" s="171"/>
      <c r="G4" s="171"/>
      <c r="H4" s="171"/>
      <c r="I4" s="171"/>
    </row>
    <row r="5" spans="2:9" ht="25.5" x14ac:dyDescent="0.2">
      <c r="B5" s="78"/>
      <c r="C5" s="80"/>
      <c r="D5" s="80"/>
      <c r="E5" s="174" t="s">
        <v>83</v>
      </c>
      <c r="F5" s="174"/>
      <c r="G5" s="174"/>
      <c r="H5" s="80"/>
      <c r="I5" s="80"/>
    </row>
    <row r="6" spans="2:9" ht="25.5" x14ac:dyDescent="0.2">
      <c r="B6" s="78"/>
      <c r="C6" s="80"/>
      <c r="D6" s="80"/>
      <c r="E6" s="81"/>
      <c r="F6" s="81"/>
      <c r="G6" s="81"/>
      <c r="H6" s="80"/>
      <c r="I6" s="80"/>
    </row>
    <row r="7" spans="2:9" ht="40.5" customHeight="1" x14ac:dyDescent="0.2">
      <c r="B7" s="172" t="s">
        <v>84</v>
      </c>
      <c r="C7" s="80"/>
      <c r="D7" s="80"/>
      <c r="E7" s="80"/>
      <c r="F7" s="80"/>
      <c r="G7" s="80"/>
      <c r="H7" s="80"/>
      <c r="I7" s="80"/>
    </row>
    <row r="8" spans="2:9" ht="40.5" customHeight="1" x14ac:dyDescent="0.2">
      <c r="B8" s="172"/>
      <c r="C8" s="83"/>
      <c r="D8" s="83"/>
      <c r="E8" s="83"/>
      <c r="F8" s="83"/>
      <c r="G8" s="83"/>
      <c r="H8" s="83"/>
      <c r="I8" s="83"/>
    </row>
    <row r="9" spans="2:9" ht="14" x14ac:dyDescent="0.2">
      <c r="B9" s="78"/>
      <c r="C9" s="80"/>
      <c r="D9" s="80"/>
      <c r="E9" s="80"/>
      <c r="F9" s="80"/>
      <c r="G9" s="80"/>
      <c r="H9" s="80"/>
      <c r="I9" s="80"/>
    </row>
    <row r="10" spans="2:9" ht="25.5" x14ac:dyDescent="0.2">
      <c r="B10" s="78"/>
      <c r="C10" s="171" t="s">
        <v>85</v>
      </c>
      <c r="D10" s="171"/>
      <c r="E10" s="171"/>
      <c r="F10" s="171"/>
      <c r="G10" s="171"/>
      <c r="H10" s="171"/>
      <c r="I10" s="171"/>
    </row>
    <row r="11" spans="2:9" ht="14" x14ac:dyDescent="0.2">
      <c r="B11" s="78"/>
      <c r="D11" s="80"/>
      <c r="G11" s="84"/>
    </row>
    <row r="12" spans="2:9" ht="14" x14ac:dyDescent="0.2">
      <c r="B12" s="78"/>
      <c r="D12" s="80"/>
      <c r="G12" s="84"/>
    </row>
    <row r="13" spans="2:9" ht="40.5" customHeight="1" x14ac:dyDescent="0.2"/>
    <row r="14" spans="2:9" ht="41.5" x14ac:dyDescent="0.2">
      <c r="B14" s="78"/>
      <c r="C14" s="173" t="s">
        <v>78</v>
      </c>
      <c r="D14" s="173"/>
      <c r="E14" s="173"/>
      <c r="F14" s="173"/>
      <c r="G14" s="173"/>
      <c r="H14" s="173"/>
      <c r="I14" s="173"/>
    </row>
    <row r="15" spans="2:9" ht="25.5" x14ac:dyDescent="0.2">
      <c r="B15" s="79"/>
      <c r="C15" s="80"/>
      <c r="D15" s="81">
        <v>9</v>
      </c>
      <c r="E15" s="81" t="s">
        <v>79</v>
      </c>
      <c r="F15" s="81"/>
      <c r="G15" s="81" t="s">
        <v>80</v>
      </c>
      <c r="H15" s="82" t="s">
        <v>81</v>
      </c>
      <c r="I15" s="80"/>
    </row>
    <row r="16" spans="2:9" ht="25.5" x14ac:dyDescent="0.2">
      <c r="B16" s="78"/>
      <c r="C16" s="171" t="s">
        <v>82</v>
      </c>
      <c r="D16" s="171"/>
      <c r="E16" s="171"/>
      <c r="F16" s="171"/>
      <c r="G16" s="171"/>
      <c r="H16" s="171"/>
      <c r="I16" s="171"/>
    </row>
    <row r="17" spans="2:9" ht="25.5" x14ac:dyDescent="0.2">
      <c r="B17" s="78"/>
      <c r="C17" s="80"/>
      <c r="D17" s="80"/>
      <c r="E17" s="174" t="s">
        <v>83</v>
      </c>
      <c r="F17" s="174"/>
      <c r="G17" s="174"/>
      <c r="H17" s="80"/>
      <c r="I17" s="80"/>
    </row>
    <row r="18" spans="2:9" ht="25.5" x14ac:dyDescent="0.2">
      <c r="B18" s="78"/>
      <c r="C18" s="80"/>
      <c r="D18" s="80"/>
      <c r="E18" s="81"/>
      <c r="F18" s="81"/>
      <c r="G18" s="81"/>
      <c r="H18" s="80"/>
      <c r="I18" s="80"/>
    </row>
    <row r="19" spans="2:9" ht="40.5" customHeight="1" x14ac:dyDescent="0.2">
      <c r="B19" s="172" t="s">
        <v>86</v>
      </c>
      <c r="C19" s="80"/>
      <c r="D19" s="80"/>
      <c r="E19" s="80"/>
      <c r="F19" s="80"/>
      <c r="G19" s="80"/>
      <c r="H19" s="80"/>
      <c r="I19" s="80"/>
    </row>
    <row r="20" spans="2:9" ht="40.5" customHeight="1" x14ac:dyDescent="0.2">
      <c r="B20" s="172"/>
      <c r="C20" s="83"/>
      <c r="D20" s="83"/>
      <c r="E20" s="83"/>
      <c r="F20" s="83"/>
      <c r="G20" s="83"/>
      <c r="H20" s="83"/>
      <c r="I20" s="83"/>
    </row>
    <row r="21" spans="2:9" ht="14" x14ac:dyDescent="0.2">
      <c r="B21" s="78"/>
      <c r="C21" s="80"/>
      <c r="D21" s="80"/>
      <c r="E21" s="80"/>
      <c r="F21" s="80"/>
      <c r="G21" s="80"/>
      <c r="H21" s="80"/>
      <c r="I21" s="80"/>
    </row>
    <row r="22" spans="2:9" ht="25.5" x14ac:dyDescent="0.2">
      <c r="B22" s="78"/>
      <c r="C22" s="171" t="s">
        <v>85</v>
      </c>
      <c r="D22" s="171"/>
      <c r="E22" s="171"/>
      <c r="F22" s="171"/>
      <c r="G22" s="171"/>
      <c r="H22" s="171"/>
      <c r="I22" s="171"/>
    </row>
    <row r="23" spans="2:9" ht="14" x14ac:dyDescent="0.2">
      <c r="B23" s="78"/>
      <c r="D23" s="80"/>
      <c r="G23" s="84"/>
    </row>
    <row r="24" spans="2:9" ht="14" x14ac:dyDescent="0.2">
      <c r="B24" s="78"/>
      <c r="D24" s="80"/>
      <c r="G24" s="84"/>
    </row>
    <row r="25" spans="2:9" ht="31.5" customHeight="1" x14ac:dyDescent="0.2"/>
    <row r="26" spans="2:9" ht="40.5" customHeight="1" x14ac:dyDescent="0.2"/>
    <row r="27" spans="2:9" ht="41.5" x14ac:dyDescent="0.2">
      <c r="B27" s="78"/>
      <c r="C27" s="173" t="s">
        <v>78</v>
      </c>
      <c r="D27" s="173"/>
      <c r="E27" s="173"/>
      <c r="F27" s="173"/>
      <c r="G27" s="173"/>
      <c r="H27" s="173"/>
      <c r="I27" s="173"/>
    </row>
    <row r="28" spans="2:9" ht="25.5" x14ac:dyDescent="0.2">
      <c r="B28" s="79"/>
      <c r="C28" s="80"/>
      <c r="D28" s="81">
        <v>9</v>
      </c>
      <c r="E28" s="81" t="s">
        <v>79</v>
      </c>
      <c r="F28" s="81"/>
      <c r="G28" s="81" t="s">
        <v>80</v>
      </c>
      <c r="H28" s="82" t="s">
        <v>81</v>
      </c>
      <c r="I28" s="80"/>
    </row>
    <row r="29" spans="2:9" ht="25.5" x14ac:dyDescent="0.2">
      <c r="B29" s="78"/>
      <c r="C29" s="171" t="s">
        <v>82</v>
      </c>
      <c r="D29" s="171"/>
      <c r="E29" s="171"/>
      <c r="F29" s="171"/>
      <c r="G29" s="171"/>
      <c r="H29" s="171"/>
      <c r="I29" s="171"/>
    </row>
    <row r="30" spans="2:9" ht="25.5" x14ac:dyDescent="0.2">
      <c r="B30" s="78"/>
      <c r="C30" s="80"/>
      <c r="D30" s="80"/>
      <c r="E30" s="174" t="s">
        <v>83</v>
      </c>
      <c r="F30" s="174"/>
      <c r="G30" s="174"/>
      <c r="H30" s="80"/>
      <c r="I30" s="80"/>
    </row>
    <row r="31" spans="2:9" ht="25.5" x14ac:dyDescent="0.2">
      <c r="B31" s="78"/>
      <c r="C31" s="80"/>
      <c r="D31" s="80"/>
      <c r="E31" s="81"/>
      <c r="F31" s="81"/>
      <c r="G31" s="81"/>
      <c r="H31" s="80"/>
      <c r="I31" s="80"/>
    </row>
    <row r="32" spans="2:9" ht="40.5" customHeight="1" x14ac:dyDescent="0.2">
      <c r="B32" s="172" t="s">
        <v>87</v>
      </c>
      <c r="C32" s="80"/>
      <c r="D32" s="80"/>
      <c r="E32" s="80"/>
      <c r="F32" s="80"/>
      <c r="G32" s="80"/>
      <c r="H32" s="80"/>
      <c r="I32" s="80"/>
    </row>
    <row r="33" spans="2:9" ht="40.5" customHeight="1" x14ac:dyDescent="0.2">
      <c r="B33" s="172"/>
      <c r="C33" s="83"/>
      <c r="D33" s="83"/>
      <c r="E33" s="83"/>
      <c r="F33" s="83"/>
      <c r="G33" s="83"/>
      <c r="H33" s="83"/>
      <c r="I33" s="83"/>
    </row>
    <row r="34" spans="2:9" ht="14" x14ac:dyDescent="0.2">
      <c r="B34" s="78"/>
      <c r="C34" s="80"/>
      <c r="D34" s="80"/>
      <c r="E34" s="80"/>
      <c r="F34" s="80"/>
      <c r="G34" s="80"/>
      <c r="H34" s="80"/>
      <c r="I34" s="80"/>
    </row>
    <row r="35" spans="2:9" ht="25.5" x14ac:dyDescent="0.2">
      <c r="B35" s="78"/>
      <c r="C35" s="171" t="s">
        <v>85</v>
      </c>
      <c r="D35" s="171"/>
      <c r="E35" s="171"/>
      <c r="F35" s="171"/>
      <c r="G35" s="171"/>
      <c r="H35" s="171"/>
      <c r="I35" s="171"/>
    </row>
    <row r="36" spans="2:9" ht="40.5" customHeight="1" x14ac:dyDescent="0.2"/>
    <row r="37" spans="2:9" ht="41.5" x14ac:dyDescent="0.2">
      <c r="B37" s="78"/>
      <c r="C37" s="173" t="s">
        <v>78</v>
      </c>
      <c r="D37" s="173"/>
      <c r="E37" s="173"/>
      <c r="F37" s="173"/>
      <c r="G37" s="173"/>
      <c r="H37" s="173"/>
      <c r="I37" s="173"/>
    </row>
    <row r="38" spans="2:9" ht="25.5" x14ac:dyDescent="0.2">
      <c r="B38" s="79"/>
      <c r="C38" s="80"/>
      <c r="D38" s="81">
        <v>9</v>
      </c>
      <c r="E38" s="81" t="s">
        <v>79</v>
      </c>
      <c r="F38" s="81"/>
      <c r="G38" s="81" t="s">
        <v>80</v>
      </c>
      <c r="H38" s="82" t="s">
        <v>81</v>
      </c>
      <c r="I38" s="80"/>
    </row>
    <row r="39" spans="2:9" ht="25.5" x14ac:dyDescent="0.2">
      <c r="B39" s="78"/>
      <c r="C39" s="171" t="s">
        <v>82</v>
      </c>
      <c r="D39" s="171"/>
      <c r="E39" s="171"/>
      <c r="F39" s="171"/>
      <c r="G39" s="171"/>
      <c r="H39" s="171"/>
      <c r="I39" s="171"/>
    </row>
    <row r="40" spans="2:9" ht="25.5" x14ac:dyDescent="0.2">
      <c r="B40" s="78"/>
      <c r="C40" s="80"/>
      <c r="D40" s="80"/>
      <c r="E40" s="174" t="s">
        <v>83</v>
      </c>
      <c r="F40" s="174"/>
      <c r="G40" s="174"/>
      <c r="H40" s="80"/>
      <c r="I40" s="80"/>
    </row>
    <row r="41" spans="2:9" ht="25.5" x14ac:dyDescent="0.2">
      <c r="B41" s="78"/>
      <c r="C41" s="80"/>
      <c r="D41" s="80"/>
      <c r="E41" s="81"/>
      <c r="F41" s="81"/>
      <c r="G41" s="81"/>
      <c r="H41" s="80"/>
      <c r="I41" s="80"/>
    </row>
    <row r="42" spans="2:9" ht="40.5" customHeight="1" x14ac:dyDescent="0.2">
      <c r="B42" s="172" t="s">
        <v>88</v>
      </c>
      <c r="C42" s="80"/>
      <c r="D42" s="80"/>
      <c r="E42" s="80"/>
      <c r="F42" s="80"/>
      <c r="G42" s="80"/>
      <c r="H42" s="80"/>
      <c r="I42" s="80"/>
    </row>
    <row r="43" spans="2:9" ht="40.5" customHeight="1" x14ac:dyDescent="0.2">
      <c r="B43" s="172"/>
      <c r="C43" s="83"/>
      <c r="D43" s="83"/>
      <c r="E43" s="83"/>
      <c r="F43" s="83"/>
      <c r="G43" s="83"/>
      <c r="H43" s="83"/>
      <c r="I43" s="83"/>
    </row>
    <row r="44" spans="2:9" ht="14" x14ac:dyDescent="0.2">
      <c r="B44" s="78"/>
      <c r="C44" s="80"/>
      <c r="D44" s="80"/>
      <c r="E44" s="80"/>
      <c r="F44" s="80"/>
      <c r="G44" s="80"/>
      <c r="H44" s="80"/>
      <c r="I44" s="80"/>
    </row>
    <row r="45" spans="2:9" ht="25.5" x14ac:dyDescent="0.2">
      <c r="B45" s="78"/>
      <c r="C45" s="171" t="s">
        <v>85</v>
      </c>
      <c r="D45" s="171"/>
      <c r="E45" s="171"/>
      <c r="F45" s="171"/>
      <c r="G45" s="171"/>
      <c r="H45" s="171"/>
      <c r="I45" s="171"/>
    </row>
    <row r="46" spans="2:9" ht="14" x14ac:dyDescent="0.2">
      <c r="B46" s="78"/>
      <c r="D46" s="80"/>
      <c r="G46" s="84"/>
    </row>
    <row r="47" spans="2:9" ht="14" x14ac:dyDescent="0.2">
      <c r="B47" s="78"/>
      <c r="D47" s="80"/>
      <c r="G47" s="84"/>
    </row>
    <row r="48" spans="2:9" ht="40.5" customHeight="1" x14ac:dyDescent="0.2"/>
    <row r="49" spans="2:9" ht="41.5" x14ac:dyDescent="0.2">
      <c r="B49" s="78"/>
      <c r="C49" s="173" t="s">
        <v>78</v>
      </c>
      <c r="D49" s="173"/>
      <c r="E49" s="173"/>
      <c r="F49" s="173"/>
      <c r="G49" s="173"/>
      <c r="H49" s="173"/>
      <c r="I49" s="173"/>
    </row>
    <row r="50" spans="2:9" ht="25.5" x14ac:dyDescent="0.2">
      <c r="B50" s="79"/>
      <c r="C50" s="80"/>
      <c r="D50" s="81">
        <v>9</v>
      </c>
      <c r="E50" s="81" t="s">
        <v>79</v>
      </c>
      <c r="F50" s="81"/>
      <c r="G50" s="81" t="s">
        <v>80</v>
      </c>
      <c r="H50" s="82" t="s">
        <v>81</v>
      </c>
      <c r="I50" s="80"/>
    </row>
    <row r="51" spans="2:9" ht="25.5" x14ac:dyDescent="0.2">
      <c r="B51" s="78"/>
      <c r="C51" s="171" t="s">
        <v>82</v>
      </c>
      <c r="D51" s="171"/>
      <c r="E51" s="171"/>
      <c r="F51" s="171"/>
      <c r="G51" s="171"/>
      <c r="H51" s="171"/>
      <c r="I51" s="171"/>
    </row>
    <row r="52" spans="2:9" ht="25.5" x14ac:dyDescent="0.2">
      <c r="B52" s="78"/>
      <c r="C52" s="80"/>
      <c r="D52" s="80"/>
      <c r="E52" s="174" t="s">
        <v>83</v>
      </c>
      <c r="F52" s="174"/>
      <c r="G52" s="174"/>
      <c r="H52" s="80"/>
      <c r="I52" s="80"/>
    </row>
    <row r="53" spans="2:9" ht="25.5" x14ac:dyDescent="0.2">
      <c r="B53" s="78"/>
      <c r="C53" s="80"/>
      <c r="D53" s="80"/>
      <c r="E53" s="81"/>
      <c r="F53" s="81"/>
      <c r="G53" s="81"/>
      <c r="H53" s="80"/>
      <c r="I53" s="80"/>
    </row>
    <row r="54" spans="2:9" ht="40.5" customHeight="1" x14ac:dyDescent="0.2">
      <c r="B54" s="172" t="s">
        <v>89</v>
      </c>
      <c r="C54" s="80"/>
      <c r="D54" s="80"/>
      <c r="E54" s="80"/>
      <c r="F54" s="80"/>
      <c r="G54" s="80"/>
      <c r="H54" s="80"/>
      <c r="I54" s="80"/>
    </row>
    <row r="55" spans="2:9" ht="40.5" customHeight="1" x14ac:dyDescent="0.2">
      <c r="B55" s="172"/>
      <c r="C55" s="83"/>
      <c r="D55" s="83"/>
      <c r="E55" s="83"/>
      <c r="F55" s="83"/>
      <c r="G55" s="83"/>
      <c r="H55" s="83"/>
      <c r="I55" s="83"/>
    </row>
    <row r="56" spans="2:9" ht="14" x14ac:dyDescent="0.2">
      <c r="B56" s="78"/>
      <c r="C56" s="80"/>
      <c r="D56" s="80"/>
      <c r="E56" s="80"/>
      <c r="F56" s="80"/>
      <c r="G56" s="80"/>
      <c r="H56" s="80"/>
      <c r="I56" s="80"/>
    </row>
    <row r="57" spans="2:9" ht="25.5" x14ac:dyDescent="0.2">
      <c r="B57" s="78"/>
      <c r="C57" s="171" t="s">
        <v>85</v>
      </c>
      <c r="D57" s="171"/>
      <c r="E57" s="171"/>
      <c r="F57" s="171"/>
      <c r="G57" s="171"/>
      <c r="H57" s="171"/>
      <c r="I57" s="171"/>
    </row>
    <row r="58" spans="2:9" ht="14" x14ac:dyDescent="0.2">
      <c r="B58" s="78"/>
      <c r="D58" s="80"/>
      <c r="G58" s="84"/>
    </row>
    <row r="59" spans="2:9" ht="14" x14ac:dyDescent="0.2">
      <c r="B59" s="78"/>
      <c r="D59" s="80"/>
      <c r="G59" s="84"/>
    </row>
  </sheetData>
  <mergeCells count="25">
    <mergeCell ref="C14:I14"/>
    <mergeCell ref="C2:I2"/>
    <mergeCell ref="C4:I4"/>
    <mergeCell ref="E5:G5"/>
    <mergeCell ref="B7:B8"/>
    <mergeCell ref="C10:I10"/>
    <mergeCell ref="E40:G40"/>
    <mergeCell ref="C16:I16"/>
    <mergeCell ref="E17:G17"/>
    <mergeCell ref="B19:B20"/>
    <mergeCell ref="C22:I22"/>
    <mergeCell ref="C27:I27"/>
    <mergeCell ref="C29:I29"/>
    <mergeCell ref="E30:G30"/>
    <mergeCell ref="B32:B33"/>
    <mergeCell ref="C35:I35"/>
    <mergeCell ref="C37:I37"/>
    <mergeCell ref="C39:I39"/>
    <mergeCell ref="C57:I57"/>
    <mergeCell ref="B42:B43"/>
    <mergeCell ref="C45:I45"/>
    <mergeCell ref="C49:I49"/>
    <mergeCell ref="C51:I51"/>
    <mergeCell ref="E52:G52"/>
    <mergeCell ref="B54:B55"/>
  </mergeCells>
  <phoneticPr fontId="10"/>
  <pageMargins left="0.7" right="0.7" top="0.75" bottom="0.75" header="0.3" footer="0.3"/>
  <pageSetup paperSize="9" scale="73" orientation="portrait" r:id="rId1"/>
  <rowBreaks count="1" manualBreakCount="1"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９月１２日（土）</vt:lpstr>
      <vt:lpstr>１３日（日）</vt:lpstr>
      <vt:lpstr>みつわ台駐車証</vt:lpstr>
      <vt:lpstr>'１３日（日）'!Print_Area</vt:lpstr>
      <vt:lpstr>'９月１２日（土）'!Print_Area</vt:lpstr>
      <vt:lpstr>みつわ台駐車証!Print_Area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2026-09-02T12:22:08Z</cp:lastPrinted>
  <dcterms:created xsi:type="dcterms:W3CDTF">2016-04-09T12:39:40Z</dcterms:created>
  <dcterms:modified xsi:type="dcterms:W3CDTF">2026-09-08T11:29:56Z</dcterms:modified>
</cp:coreProperties>
</file>