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suka\Documents\Hp1\2026\doc\"/>
    </mc:Choice>
  </mc:AlternateContent>
  <xr:revisionPtr revIDLastSave="0" documentId="13_ncr:1_{76346E93-A494-4CF8-A699-231F909A7DA1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１０月２４日（土）" sheetId="23" r:id="rId1"/>
    <sheet name="１０月２５日（日）" sheetId="24" r:id="rId2"/>
  </sheets>
  <definedNames>
    <definedName name="_xlnm.Print_Area" localSheetId="0">'１０月２４日（土）'!$A$1:$L$50</definedName>
    <definedName name="_xlnm.Print_Area" localSheetId="1">'１０月２５日（日）'!$A$1:$L$40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24" l="1"/>
  <c r="I29" i="24"/>
  <c r="F29" i="24"/>
  <c r="C29" i="24"/>
  <c r="F20" i="24"/>
  <c r="C20" i="24"/>
  <c r="C11" i="24"/>
  <c r="I39" i="23"/>
  <c r="F39" i="23"/>
  <c r="I30" i="23"/>
  <c r="F30" i="23"/>
  <c r="I21" i="23"/>
  <c r="F21" i="23"/>
  <c r="I12" i="23"/>
  <c r="F12" i="23"/>
  <c r="L8" i="23"/>
  <c r="L9" i="23"/>
  <c r="L10" i="23"/>
  <c r="L11" i="23"/>
  <c r="L12" i="23"/>
  <c r="L13" i="23"/>
  <c r="L10" i="24"/>
  <c r="L9" i="24"/>
  <c r="L8" i="24"/>
  <c r="L11" i="24" l="1"/>
  <c r="L12" i="24"/>
  <c r="L7" i="24"/>
  <c r="L14" i="23"/>
  <c r="L13" i="24" l="1"/>
</calcChain>
</file>

<file path=xl/sharedStrings.xml><?xml version="1.0" encoding="utf-8"?>
<sst xmlns="http://schemas.openxmlformats.org/spreadsheetml/2006/main" count="315" uniqueCount="162">
  <si>
    <t>球　　　　場</t>
    <rPh sb="0" eb="1">
      <t>キュウ</t>
    </rPh>
    <rPh sb="5" eb="6">
      <t>ジョウ</t>
    </rPh>
    <phoneticPr fontId="10"/>
  </si>
  <si>
    <t>第１試合</t>
    <rPh sb="0" eb="1">
      <t>ダイ</t>
    </rPh>
    <rPh sb="2" eb="4">
      <t>シアイ</t>
    </rPh>
    <phoneticPr fontId="10"/>
  </si>
  <si>
    <t>第２試合</t>
    <rPh sb="0" eb="1">
      <t>ダイ</t>
    </rPh>
    <rPh sb="2" eb="4">
      <t>シアイ</t>
    </rPh>
    <phoneticPr fontId="10"/>
  </si>
  <si>
    <t>審判数</t>
    <rPh sb="0" eb="3">
      <t>シンパンスウ</t>
    </rPh>
    <phoneticPr fontId="8"/>
  </si>
  <si>
    <t>中央</t>
    <rPh sb="0" eb="2">
      <t>チュウオウ</t>
    </rPh>
    <phoneticPr fontId="8"/>
  </si>
  <si>
    <t>美浜</t>
    <rPh sb="0" eb="2">
      <t>ミハマ</t>
    </rPh>
    <phoneticPr fontId="8"/>
  </si>
  <si>
    <t>稲毛</t>
    <rPh sb="0" eb="2">
      <t>イナゲ</t>
    </rPh>
    <phoneticPr fontId="8"/>
  </si>
  <si>
    <t>球 場 責 任</t>
    <rPh sb="0" eb="1">
      <t>キュウ</t>
    </rPh>
    <rPh sb="2" eb="3">
      <t>ジョウ</t>
    </rPh>
    <rPh sb="4" eb="5">
      <t>セキ</t>
    </rPh>
    <rPh sb="6" eb="7">
      <t>ニン</t>
    </rPh>
    <phoneticPr fontId="10"/>
  </si>
  <si>
    <t>球　審</t>
    <rPh sb="0" eb="1">
      <t>キュウ</t>
    </rPh>
    <rPh sb="2" eb="3">
      <t>シン</t>
    </rPh>
    <phoneticPr fontId="10"/>
  </si>
  <si>
    <t>若葉</t>
    <rPh sb="0" eb="2">
      <t>ワカバ</t>
    </rPh>
    <phoneticPr fontId="8"/>
  </si>
  <si>
    <t>１　塁</t>
    <rPh sb="2" eb="3">
      <t>ルイ</t>
    </rPh>
    <phoneticPr fontId="10"/>
  </si>
  <si>
    <t>花見川</t>
    <rPh sb="0" eb="3">
      <t>ハナミガワ</t>
    </rPh>
    <phoneticPr fontId="8"/>
  </si>
  <si>
    <t>２　塁</t>
    <rPh sb="2" eb="3">
      <t>ルイ</t>
    </rPh>
    <phoneticPr fontId="10"/>
  </si>
  <si>
    <t>緑</t>
  </si>
  <si>
    <t>３　塁</t>
    <rPh sb="2" eb="3">
      <t>ルイ</t>
    </rPh>
    <phoneticPr fontId="10"/>
  </si>
  <si>
    <t>合計</t>
    <rPh sb="0" eb="2">
      <t>ゴウケイ</t>
    </rPh>
    <phoneticPr fontId="8"/>
  </si>
  <si>
    <t>控　審</t>
    <phoneticPr fontId="10"/>
  </si>
  <si>
    <t>☆　駐車台数に限りがあります。近隣路上駐車は厳禁です。応援車両もふくめ乗り合わせにご協力下さい。</t>
    <rPh sb="2" eb="4">
      <t>チュウシャ</t>
    </rPh>
    <rPh sb="4" eb="6">
      <t>ダイスウ</t>
    </rPh>
    <rPh sb="7" eb="8">
      <t>カギ</t>
    </rPh>
    <rPh sb="15" eb="17">
      <t>キンリン</t>
    </rPh>
    <rPh sb="17" eb="19">
      <t>ロジョウ</t>
    </rPh>
    <rPh sb="19" eb="21">
      <t>チュウシャ</t>
    </rPh>
    <rPh sb="22" eb="24">
      <t>ゲンキン</t>
    </rPh>
    <rPh sb="27" eb="29">
      <t>オウエン</t>
    </rPh>
    <rPh sb="29" eb="31">
      <t>シャリョウ</t>
    </rPh>
    <rPh sb="35" eb="36">
      <t>ノ</t>
    </rPh>
    <rPh sb="37" eb="38">
      <t>ア</t>
    </rPh>
    <rPh sb="42" eb="44">
      <t>キョウリョク</t>
    </rPh>
    <rPh sb="44" eb="45">
      <t>クダ</t>
    </rPh>
    <phoneticPr fontId="10"/>
  </si>
  <si>
    <t>☆　グランドキーパーは全チームでお願い致します。</t>
    <rPh sb="11" eb="12">
      <t>ゼン</t>
    </rPh>
    <rPh sb="17" eb="18">
      <t>ネガ</t>
    </rPh>
    <rPh sb="19" eb="20">
      <t>イタ</t>
    </rPh>
    <phoneticPr fontId="10"/>
  </si>
  <si>
    <t>　　　第１試合両チームは各２名以上、試合予定１時間前に集合し、グランド作りを行います。（サイズ表事前準備要）</t>
    <rPh sb="18" eb="20">
      <t>シアイ</t>
    </rPh>
    <rPh sb="20" eb="22">
      <t>ヨテイ</t>
    </rPh>
    <rPh sb="23" eb="25">
      <t>ジカン</t>
    </rPh>
    <rPh sb="25" eb="26">
      <t>マエ</t>
    </rPh>
    <rPh sb="27" eb="29">
      <t>シュウゴウ</t>
    </rPh>
    <rPh sb="35" eb="36">
      <t>ツク</t>
    </rPh>
    <rPh sb="38" eb="39">
      <t>オコナ</t>
    </rPh>
    <rPh sb="47" eb="48">
      <t>ヒョウ</t>
    </rPh>
    <rPh sb="48" eb="50">
      <t>ジゼン</t>
    </rPh>
    <rPh sb="50" eb="52">
      <t>ジュンビ</t>
    </rPh>
    <rPh sb="52" eb="53">
      <t>ヨウ</t>
    </rPh>
    <phoneticPr fontId="10"/>
  </si>
  <si>
    <t>☆　ゴミ・空き缶・ペットボトル等の置き去りが最近多くなりました。マナーを守って球場美化にご協力願います。</t>
    <rPh sb="5" eb="6">
      <t>ア</t>
    </rPh>
    <rPh sb="7" eb="8">
      <t>カン</t>
    </rPh>
    <rPh sb="15" eb="16">
      <t>トウ</t>
    </rPh>
    <rPh sb="17" eb="18">
      <t>オ</t>
    </rPh>
    <rPh sb="19" eb="20">
      <t>ザ</t>
    </rPh>
    <rPh sb="22" eb="24">
      <t>サイキン</t>
    </rPh>
    <rPh sb="24" eb="25">
      <t>オオ</t>
    </rPh>
    <rPh sb="36" eb="37">
      <t>マモ</t>
    </rPh>
    <rPh sb="39" eb="41">
      <t>キュウジョウ</t>
    </rPh>
    <rPh sb="41" eb="43">
      <t>ビカ</t>
    </rPh>
    <rPh sb="45" eb="47">
      <t>キョウリョク</t>
    </rPh>
    <rPh sb="47" eb="48">
      <t>ネガ</t>
    </rPh>
    <phoneticPr fontId="10"/>
  </si>
  <si>
    <t>　　　各チームで必ずゴミ袋を持参して下さい。</t>
    <rPh sb="3" eb="4">
      <t>カク</t>
    </rPh>
    <rPh sb="8" eb="9">
      <t>カナラ</t>
    </rPh>
    <rPh sb="12" eb="13">
      <t>フクロ</t>
    </rPh>
    <rPh sb="14" eb="16">
      <t>ジサン</t>
    </rPh>
    <rPh sb="18" eb="19">
      <t>クダ</t>
    </rPh>
    <phoneticPr fontId="10"/>
  </si>
  <si>
    <t>☆　試合予定チームは、試合予定１時間前迄に球場に到着し、球場責任者に到着報告を行って下さい。</t>
    <rPh sb="2" eb="4">
      <t>シアイ</t>
    </rPh>
    <rPh sb="4" eb="6">
      <t>ヨテイ</t>
    </rPh>
    <rPh sb="11" eb="13">
      <t>シアイ</t>
    </rPh>
    <rPh sb="13" eb="15">
      <t>ヨテイ</t>
    </rPh>
    <rPh sb="16" eb="18">
      <t>ジカン</t>
    </rPh>
    <rPh sb="18" eb="19">
      <t>マエ</t>
    </rPh>
    <rPh sb="19" eb="20">
      <t>マデ</t>
    </rPh>
    <rPh sb="21" eb="23">
      <t>キュウジョウ</t>
    </rPh>
    <rPh sb="24" eb="26">
      <t>トウチャク</t>
    </rPh>
    <rPh sb="28" eb="30">
      <t>キュウジョウ</t>
    </rPh>
    <rPh sb="30" eb="33">
      <t>セキニンシャ</t>
    </rPh>
    <rPh sb="34" eb="36">
      <t>トウチャク</t>
    </rPh>
    <rPh sb="36" eb="38">
      <t>ホウコク</t>
    </rPh>
    <rPh sb="39" eb="40">
      <t>オコナ</t>
    </rPh>
    <rPh sb="42" eb="43">
      <t>クダ</t>
    </rPh>
    <phoneticPr fontId="10"/>
  </si>
  <si>
    <t>【投球数記録係】投球数記録係、試合チーム各１名は、試合前トスの際に集合して下さい。</t>
    <rPh sb="1" eb="4">
      <t>トウキュウスウ</t>
    </rPh>
    <rPh sb="4" eb="6">
      <t>キロク</t>
    </rPh>
    <rPh sb="6" eb="7">
      <t>カカリ</t>
    </rPh>
    <rPh sb="15" eb="17">
      <t>シアイ</t>
    </rPh>
    <rPh sb="20" eb="21">
      <t>カク</t>
    </rPh>
    <rPh sb="22" eb="23">
      <t>メイ</t>
    </rPh>
    <rPh sb="33" eb="35">
      <t>シュウゴウ</t>
    </rPh>
    <rPh sb="37" eb="38">
      <t>クダ</t>
    </rPh>
    <phoneticPr fontId="8"/>
  </si>
  <si>
    <t>　　　第２、第３試合両チームはグランド整備後、ゴミ・忘れ物の確認をお願いします。</t>
    <rPh sb="6" eb="7">
      <t>ダイ</t>
    </rPh>
    <rPh sb="19" eb="21">
      <t>セイビ</t>
    </rPh>
    <rPh sb="21" eb="22">
      <t>ゴ</t>
    </rPh>
    <rPh sb="26" eb="27">
      <t>ワス</t>
    </rPh>
    <rPh sb="28" eb="29">
      <t>モノ</t>
    </rPh>
    <rPh sb="30" eb="32">
      <t>カクニン</t>
    </rPh>
    <rPh sb="34" eb="35">
      <t>ネガ</t>
    </rPh>
    <phoneticPr fontId="10"/>
  </si>
  <si>
    <t>開始１２時００分</t>
    <rPh sb="0" eb="2">
      <t>カイシ</t>
    </rPh>
    <rPh sb="4" eb="5">
      <t>ジ</t>
    </rPh>
    <rPh sb="7" eb="8">
      <t>フン</t>
    </rPh>
    <phoneticPr fontId="10"/>
  </si>
  <si>
    <t>緑</t>
    <rPh sb="0" eb="1">
      <t>ミドリ</t>
    </rPh>
    <phoneticPr fontId="10"/>
  </si>
  <si>
    <t>花見川</t>
    <rPh sb="0" eb="3">
      <t>ハナミガワ</t>
    </rPh>
    <phoneticPr fontId="10"/>
  </si>
  <si>
    <t>花見川区</t>
    <rPh sb="0" eb="3">
      <t>ハナミガワ</t>
    </rPh>
    <rPh sb="3" eb="4">
      <t>ク</t>
    </rPh>
    <phoneticPr fontId="8"/>
  </si>
  <si>
    <t>若葉</t>
    <rPh sb="0" eb="2">
      <t>ワカバ</t>
    </rPh>
    <phoneticPr fontId="10"/>
  </si>
  <si>
    <t>第 ５０ 回　　秋 季 中 央 大 会　　（　１０月２４日　土曜　）</t>
    <rPh sb="30" eb="31">
      <t>ド</t>
    </rPh>
    <phoneticPr fontId="10"/>
  </si>
  <si>
    <t>中田ＳＣ</t>
    <rPh sb="0" eb="2">
      <t>ナカタ</t>
    </rPh>
    <phoneticPr fontId="8"/>
  </si>
  <si>
    <t>若葉区</t>
    <rPh sb="0" eb="2">
      <t>ワカバ</t>
    </rPh>
    <rPh sb="2" eb="3">
      <t>ク</t>
    </rPh>
    <phoneticPr fontId="8"/>
  </si>
  <si>
    <t>古市場</t>
    <rPh sb="0" eb="3">
      <t>フルイチバ</t>
    </rPh>
    <phoneticPr fontId="8"/>
  </si>
  <si>
    <t>緑区</t>
    <rPh sb="0" eb="1">
      <t>ミドリ</t>
    </rPh>
    <rPh sb="1" eb="2">
      <t>ク</t>
    </rPh>
    <phoneticPr fontId="8"/>
  </si>
  <si>
    <t>開始１１時００分</t>
    <rPh sb="0" eb="2">
      <t>カイシ</t>
    </rPh>
    <rPh sb="4" eb="5">
      <t>ジ</t>
    </rPh>
    <rPh sb="7" eb="8">
      <t>フン</t>
    </rPh>
    <phoneticPr fontId="10"/>
  </si>
  <si>
    <t>開始１４時００分</t>
    <rPh sb="0" eb="2">
      <t>カイシ</t>
    </rPh>
    <rPh sb="4" eb="5">
      <t>ジ</t>
    </rPh>
    <rPh sb="7" eb="8">
      <t>フン</t>
    </rPh>
    <phoneticPr fontId="10"/>
  </si>
  <si>
    <t>稲毛海浜Ａ</t>
    <rPh sb="0" eb="4">
      <t>イナゲカイヒン</t>
    </rPh>
    <phoneticPr fontId="8"/>
  </si>
  <si>
    <t>稲毛海浜Ｂ</t>
    <rPh sb="0" eb="4">
      <t>イナゲカイヒン</t>
    </rPh>
    <phoneticPr fontId="8"/>
  </si>
  <si>
    <t>美浜区</t>
    <rPh sb="0" eb="2">
      <t>ミハマ</t>
    </rPh>
    <rPh sb="2" eb="3">
      <t>ク</t>
    </rPh>
    <phoneticPr fontId="8"/>
  </si>
  <si>
    <t>Ⅰ部３回戦Ｎｏ３８</t>
    <rPh sb="1" eb="2">
      <t>ブ</t>
    </rPh>
    <rPh sb="3" eb="5">
      <t>カイセン</t>
    </rPh>
    <phoneticPr fontId="10"/>
  </si>
  <si>
    <t>１．都賀の台・高根・みつわ台</t>
    <rPh sb="2" eb="4">
      <t>ツガ</t>
    </rPh>
    <rPh sb="5" eb="6">
      <t>ダイ</t>
    </rPh>
    <rPh sb="7" eb="9">
      <t>タカネ</t>
    </rPh>
    <rPh sb="13" eb="14">
      <t>ダイ</t>
    </rPh>
    <phoneticPr fontId="10"/>
  </si>
  <si>
    <t>稲毛</t>
    <rPh sb="0" eb="1">
      <t>イネ</t>
    </rPh>
    <rPh sb="1" eb="2">
      <t>ゲ</t>
    </rPh>
    <phoneticPr fontId="10"/>
  </si>
  <si>
    <t>Ⅰ部３回戦Ｎｏ３２</t>
    <rPh sb="1" eb="2">
      <t>ブ</t>
    </rPh>
    <rPh sb="3" eb="5">
      <t>カイセン</t>
    </rPh>
    <phoneticPr fontId="10"/>
  </si>
  <si>
    <t>Ⅰ部３回戦Ｎｏ３７</t>
    <rPh sb="1" eb="2">
      <t>ブ</t>
    </rPh>
    <rPh sb="3" eb="5">
      <t>カイセン</t>
    </rPh>
    <phoneticPr fontId="10"/>
  </si>
  <si>
    <t>３３．小倉台ライガース</t>
    <rPh sb="3" eb="6">
      <t>オグラダイ</t>
    </rPh>
    <phoneticPr fontId="10"/>
  </si>
  <si>
    <t>３６．大森フライヤーズ</t>
    <rPh sb="3" eb="5">
      <t>オオモリ</t>
    </rPh>
    <phoneticPr fontId="10"/>
  </si>
  <si>
    <t>中央</t>
    <rPh sb="0" eb="2">
      <t>チュウオウ</t>
    </rPh>
    <phoneticPr fontId="10"/>
  </si>
  <si>
    <t>Ⅰ部３回戦Ｎｏ３９</t>
    <rPh sb="1" eb="2">
      <t>ブ</t>
    </rPh>
    <rPh sb="3" eb="5">
      <t>カイセン</t>
    </rPh>
    <phoneticPr fontId="10"/>
  </si>
  <si>
    <t>４２．花園ライオンズ</t>
    <rPh sb="3" eb="5">
      <t>ハナゾノ</t>
    </rPh>
    <phoneticPr fontId="10"/>
  </si>
  <si>
    <t>４７．誉田ベアーズ</t>
    <rPh sb="3" eb="5">
      <t>ホンダ</t>
    </rPh>
    <phoneticPr fontId="10"/>
  </si>
  <si>
    <t>Ⅰ部３回戦Ｎｏ３６</t>
    <rPh sb="1" eb="2">
      <t>ブ</t>
    </rPh>
    <rPh sb="3" eb="5">
      <t>カイセン</t>
    </rPh>
    <phoneticPr fontId="10"/>
  </si>
  <si>
    <t>２６．都賀ジャガーズ</t>
    <rPh sb="3" eb="5">
      <t>ツガ</t>
    </rPh>
    <phoneticPr fontId="10"/>
  </si>
  <si>
    <t>３０．有吉メッツ</t>
    <rPh sb="3" eb="5">
      <t>アリヨシ</t>
    </rPh>
    <phoneticPr fontId="10"/>
  </si>
  <si>
    <t>３７．花見川ツインズ</t>
    <rPh sb="3" eb="6">
      <t>ハナミガワ</t>
    </rPh>
    <phoneticPr fontId="10"/>
  </si>
  <si>
    <t>４０．真砂シーホークス</t>
    <rPh sb="3" eb="5">
      <t>マサゴ</t>
    </rPh>
    <phoneticPr fontId="10"/>
  </si>
  <si>
    <t>美浜</t>
    <rPh sb="0" eb="2">
      <t>ミハマ</t>
    </rPh>
    <phoneticPr fontId="10"/>
  </si>
  <si>
    <t>Ⅰ部３回戦Ｎｏ３５</t>
    <rPh sb="1" eb="2">
      <t>ブ</t>
    </rPh>
    <rPh sb="3" eb="5">
      <t>カイセン</t>
    </rPh>
    <phoneticPr fontId="10"/>
  </si>
  <si>
    <t>２１．泉谷メッツ</t>
    <rPh sb="3" eb="5">
      <t>イズミヤ</t>
    </rPh>
    <phoneticPr fontId="10"/>
  </si>
  <si>
    <t>２３．小中台ＪＢＣ</t>
    <rPh sb="3" eb="6">
      <t>コナカダイ</t>
    </rPh>
    <phoneticPr fontId="10"/>
  </si>
  <si>
    <t>稲毛</t>
    <rPh sb="0" eb="2">
      <t>イナゲ</t>
    </rPh>
    <phoneticPr fontId="10"/>
  </si>
  <si>
    <t>Ⅰ部３回戦Ｎｏ３３</t>
    <rPh sb="1" eb="2">
      <t>ブ</t>
    </rPh>
    <rPh sb="3" eb="5">
      <t>カイセン</t>
    </rPh>
    <phoneticPr fontId="10"/>
  </si>
  <si>
    <t>１１．磯辺シャークス</t>
    <rPh sb="3" eb="5">
      <t>イソベ</t>
    </rPh>
    <phoneticPr fontId="10"/>
  </si>
  <si>
    <t>７．黒潮</t>
    <rPh sb="2" eb="4">
      <t>クロシオ</t>
    </rPh>
    <phoneticPr fontId="10"/>
  </si>
  <si>
    <t>Ⅰ部３回戦Ｎｏ３４</t>
    <rPh sb="1" eb="2">
      <t>ブ</t>
    </rPh>
    <rPh sb="3" eb="5">
      <t>カイセン</t>
    </rPh>
    <phoneticPr fontId="10"/>
  </si>
  <si>
    <t>１４．あすみが丘ゴールデンスターズ</t>
    <rPh sb="7" eb="8">
      <t>オカ</t>
    </rPh>
    <phoneticPr fontId="10"/>
  </si>
  <si>
    <t>１８．幕西ファイヤーズ</t>
    <rPh sb="3" eb="5">
      <t>マクニシ</t>
    </rPh>
    <phoneticPr fontId="10"/>
  </si>
  <si>
    <t>開始１４時３０分</t>
    <rPh sb="0" eb="2">
      <t>カイシ</t>
    </rPh>
    <rPh sb="4" eb="5">
      <t>ジ</t>
    </rPh>
    <rPh sb="7" eb="8">
      <t>フン</t>
    </rPh>
    <phoneticPr fontId="10"/>
  </si>
  <si>
    <t>第 ５０ 回　　秋 季 中 央 大 会　　（　１０月２５日　日曜　）</t>
    <rPh sb="30" eb="31">
      <t>ニチ</t>
    </rPh>
    <phoneticPr fontId="10"/>
  </si>
  <si>
    <t>第３試合</t>
    <rPh sb="0" eb="1">
      <t>ダイ</t>
    </rPh>
    <rPh sb="2" eb="4">
      <t>シアイ</t>
    </rPh>
    <phoneticPr fontId="10"/>
  </si>
  <si>
    <t>開始１０時００分</t>
    <rPh sb="0" eb="2">
      <t>カイシ</t>
    </rPh>
    <rPh sb="4" eb="5">
      <t>ジ</t>
    </rPh>
    <rPh sb="7" eb="8">
      <t>フン</t>
    </rPh>
    <phoneticPr fontId="10"/>
  </si>
  <si>
    <t>氏家・白金</t>
    <rPh sb="0" eb="2">
      <t>ウジイエ</t>
    </rPh>
    <rPh sb="3" eb="5">
      <t>シロガネ</t>
    </rPh>
    <phoneticPr fontId="10"/>
  </si>
  <si>
    <t>稲毛区</t>
    <rPh sb="0" eb="2">
      <t>イナゲ</t>
    </rPh>
    <rPh sb="2" eb="3">
      <t>ク</t>
    </rPh>
    <phoneticPr fontId="8"/>
  </si>
  <si>
    <t>長谷川・中田</t>
    <rPh sb="0" eb="3">
      <t>ハセガワ</t>
    </rPh>
    <rPh sb="4" eb="6">
      <t>ナカタ</t>
    </rPh>
    <phoneticPr fontId="10"/>
  </si>
  <si>
    <t>開始１１時３０分</t>
    <rPh sb="0" eb="2">
      <t>カイシ</t>
    </rPh>
    <rPh sb="4" eb="5">
      <t>ジ</t>
    </rPh>
    <rPh sb="7" eb="8">
      <t>フン</t>
    </rPh>
    <phoneticPr fontId="10"/>
  </si>
  <si>
    <t>開始１３時３０分</t>
    <rPh sb="0" eb="2">
      <t>カイシ</t>
    </rPh>
    <rPh sb="4" eb="5">
      <t>ジ</t>
    </rPh>
    <rPh sb="7" eb="8">
      <t>フン</t>
    </rPh>
    <phoneticPr fontId="10"/>
  </si>
  <si>
    <t>３０．あすみが丘コスモスキッド</t>
    <rPh sb="7" eb="8">
      <t>オカ</t>
    </rPh>
    <phoneticPr fontId="10"/>
  </si>
  <si>
    <t>３１．平川ファイターズ</t>
    <rPh sb="3" eb="5">
      <t>ヒラカワ</t>
    </rPh>
    <phoneticPr fontId="10"/>
  </si>
  <si>
    <t>Ⅱ部準々決勝No４２</t>
    <rPh sb="1" eb="2">
      <t>ブ</t>
    </rPh>
    <rPh sb="2" eb="6">
      <t>ジュンジュンケッショウ</t>
    </rPh>
    <phoneticPr fontId="10"/>
  </si>
  <si>
    <t>Ⅰ部準々決勝Ｎｏ４０</t>
    <rPh sb="1" eb="2">
      <t>ブ</t>
    </rPh>
    <rPh sb="2" eb="6">
      <t>ジュンジュンケッショウ</t>
    </rPh>
    <phoneticPr fontId="10"/>
  </si>
  <si>
    <t>１．都賀の台／６．いなげ</t>
    <rPh sb="2" eb="4">
      <t>ツガ</t>
    </rPh>
    <rPh sb="5" eb="6">
      <t>ダイ</t>
    </rPh>
    <phoneticPr fontId="10"/>
  </si>
  <si>
    <t>若／稲</t>
    <rPh sb="0" eb="1">
      <t>ワカ</t>
    </rPh>
    <rPh sb="2" eb="3">
      <t>イナ</t>
    </rPh>
    <phoneticPr fontId="10"/>
  </si>
  <si>
    <t>花／美</t>
    <rPh sb="0" eb="1">
      <t>ハナ</t>
    </rPh>
    <rPh sb="2" eb="3">
      <t>ビ</t>
    </rPh>
    <phoneticPr fontId="10"/>
  </si>
  <si>
    <t>Ⅰ部準々決勝Ｎｏ４３</t>
    <rPh sb="1" eb="2">
      <t>ブ</t>
    </rPh>
    <rPh sb="2" eb="6">
      <t>ジュンジュンケッショウ</t>
    </rPh>
    <phoneticPr fontId="10"/>
  </si>
  <si>
    <t>４２．花園／４７．誉田</t>
    <rPh sb="3" eb="5">
      <t>ハナゾノ</t>
    </rPh>
    <rPh sb="9" eb="11">
      <t>ホンダ</t>
    </rPh>
    <phoneticPr fontId="10"/>
  </si>
  <si>
    <t>花／緑</t>
    <rPh sb="0" eb="1">
      <t>ハナ</t>
    </rPh>
    <rPh sb="2" eb="3">
      <t>ミドリ</t>
    </rPh>
    <phoneticPr fontId="10"/>
  </si>
  <si>
    <t>Ⅱ部準々決勝No４１</t>
    <rPh sb="1" eb="2">
      <t>ブ</t>
    </rPh>
    <rPh sb="2" eb="6">
      <t>ジュンジュンケッショウ</t>
    </rPh>
    <phoneticPr fontId="10"/>
  </si>
  <si>
    <t>１７．小中台ＪＢＣ</t>
    <rPh sb="3" eb="6">
      <t>コナカダイ</t>
    </rPh>
    <phoneticPr fontId="10"/>
  </si>
  <si>
    <t>２４．打瀬ベイバスターズ</t>
    <rPh sb="3" eb="5">
      <t>ウタセ</t>
    </rPh>
    <phoneticPr fontId="10"/>
  </si>
  <si>
    <t>Ⅱ部準々決勝No４０</t>
    <rPh sb="1" eb="2">
      <t>ブ</t>
    </rPh>
    <rPh sb="2" eb="6">
      <t>ジュンジュンケッショウ</t>
    </rPh>
    <phoneticPr fontId="10"/>
  </si>
  <si>
    <t>４．緑町レッドイーグルス</t>
    <rPh sb="2" eb="4">
      <t>ミドリマチ</t>
    </rPh>
    <phoneticPr fontId="10"/>
  </si>
  <si>
    <t>１１．真砂シーホークス</t>
    <rPh sb="3" eb="5">
      <t>マサゴ</t>
    </rPh>
    <phoneticPr fontId="10"/>
  </si>
  <si>
    <t>Ⅱ部準々決勝No４３</t>
    <rPh sb="1" eb="2">
      <t>ブ</t>
    </rPh>
    <rPh sb="2" eb="6">
      <t>ジュンジュンケッショウ</t>
    </rPh>
    <phoneticPr fontId="10"/>
  </si>
  <si>
    <t>４１．武石ブルーサンダー</t>
    <rPh sb="3" eb="5">
      <t>タケイシ</t>
    </rPh>
    <phoneticPr fontId="10"/>
  </si>
  <si>
    <t>Ⅰ部準々決勝Ｎｏ４２</t>
    <rPh sb="1" eb="2">
      <t>ブ</t>
    </rPh>
    <rPh sb="2" eb="6">
      <t>ジュンジュンケッショウ</t>
    </rPh>
    <phoneticPr fontId="10"/>
  </si>
  <si>
    <t>２６．都賀／３０．有吉</t>
    <rPh sb="3" eb="5">
      <t>ツガ</t>
    </rPh>
    <rPh sb="9" eb="11">
      <t>アリヨシ</t>
    </rPh>
    <phoneticPr fontId="10"/>
  </si>
  <si>
    <t>３３．小倉台／３６．大森</t>
    <rPh sb="3" eb="6">
      <t>オグラダイ</t>
    </rPh>
    <rPh sb="10" eb="12">
      <t>オオモリ</t>
    </rPh>
    <phoneticPr fontId="10"/>
  </si>
  <si>
    <t>若／緑</t>
    <rPh sb="0" eb="1">
      <t>ワカ</t>
    </rPh>
    <rPh sb="2" eb="3">
      <t>ミドリ</t>
    </rPh>
    <phoneticPr fontId="10"/>
  </si>
  <si>
    <t>若／中</t>
    <rPh sb="0" eb="1">
      <t>ワカ</t>
    </rPh>
    <rPh sb="2" eb="3">
      <t>チュウ</t>
    </rPh>
    <phoneticPr fontId="10"/>
  </si>
  <si>
    <t>４３．磯辺シャークス</t>
    <rPh sb="3" eb="5">
      <t>イソベ</t>
    </rPh>
    <phoneticPr fontId="10"/>
  </si>
  <si>
    <t>４会場　計８試合　（Ⅰ部３回戦７試合、Ⅱ部準々決勝１試合）</t>
    <rPh sb="11" eb="12">
      <t>ブ</t>
    </rPh>
    <rPh sb="13" eb="15">
      <t>カイセン</t>
    </rPh>
    <rPh sb="16" eb="18">
      <t>シアイ</t>
    </rPh>
    <rPh sb="20" eb="21">
      <t>ブ</t>
    </rPh>
    <rPh sb="21" eb="25">
      <t>ジュンジュンケッショウ</t>
    </rPh>
    <rPh sb="26" eb="28">
      <t>シアイ</t>
    </rPh>
    <phoneticPr fontId="10"/>
  </si>
  <si>
    <t>【中田ＳＣ第２試合】学校行事のため、試合開始時刻を１４時３０分に調整</t>
    <rPh sb="1" eb="3">
      <t>ナカタ</t>
    </rPh>
    <rPh sb="5" eb="6">
      <t>ダイ</t>
    </rPh>
    <rPh sb="7" eb="9">
      <t>シアイ</t>
    </rPh>
    <rPh sb="10" eb="14">
      <t>ガッコウギョウジ</t>
    </rPh>
    <rPh sb="18" eb="20">
      <t>シアイ</t>
    </rPh>
    <rPh sb="20" eb="22">
      <t>カイシ</t>
    </rPh>
    <rPh sb="22" eb="24">
      <t>ジコク</t>
    </rPh>
    <rPh sb="27" eb="28">
      <t>ジ</t>
    </rPh>
    <rPh sb="30" eb="31">
      <t>フン</t>
    </rPh>
    <rPh sb="32" eb="34">
      <t>チョウセイ</t>
    </rPh>
    <phoneticPr fontId="8"/>
  </si>
  <si>
    <t>　　　第２試合両チームはグランド整備後、ゴミ・忘れ物の確認をお願いします。</t>
    <rPh sb="16" eb="18">
      <t>セイビ</t>
    </rPh>
    <rPh sb="18" eb="19">
      <t>ゴ</t>
    </rPh>
    <rPh sb="23" eb="24">
      <t>ワス</t>
    </rPh>
    <rPh sb="25" eb="26">
      <t>モノ</t>
    </rPh>
    <rPh sb="27" eb="29">
      <t>カクニン</t>
    </rPh>
    <rPh sb="31" eb="32">
      <t>ネガ</t>
    </rPh>
    <phoneticPr fontId="10"/>
  </si>
  <si>
    <t>３会場　計７試合　（Ⅰ部準々決勝３試合・３回戦１試合、Ⅱ部準々決勝３試合）</t>
    <rPh sb="11" eb="12">
      <t>ブ</t>
    </rPh>
    <rPh sb="12" eb="16">
      <t>ジュンジュンケッショウ</t>
    </rPh>
    <rPh sb="17" eb="19">
      <t>シアイ</t>
    </rPh>
    <rPh sb="21" eb="23">
      <t>カイセン</t>
    </rPh>
    <rPh sb="24" eb="26">
      <t>シアイ</t>
    </rPh>
    <rPh sb="28" eb="29">
      <t>ブ</t>
    </rPh>
    <rPh sb="29" eb="33">
      <t>ジュンジュンケッショウ</t>
    </rPh>
    <rPh sb="34" eb="36">
      <t>シアイ</t>
    </rPh>
    <phoneticPr fontId="10"/>
  </si>
  <si>
    <t>審判数</t>
  </si>
  <si>
    <t>若葉区</t>
    <rPh sb="0" eb="3">
      <t>ワカバク</t>
    </rPh>
    <phoneticPr fontId="10"/>
  </si>
  <si>
    <t>緑区</t>
    <rPh sb="0" eb="2">
      <t>ミドリク</t>
    </rPh>
    <phoneticPr fontId="10"/>
  </si>
  <si>
    <t>稲毛区</t>
    <rPh sb="0" eb="3">
      <t>イナゲク</t>
    </rPh>
    <phoneticPr fontId="10"/>
  </si>
  <si>
    <t>花見川区</t>
    <rPh sb="0" eb="3">
      <t>ハナミガワ</t>
    </rPh>
    <rPh sb="3" eb="4">
      <t>ク</t>
    </rPh>
    <phoneticPr fontId="10"/>
  </si>
  <si>
    <t>中央区</t>
    <rPh sb="0" eb="3">
      <t>チュウオウク</t>
    </rPh>
    <phoneticPr fontId="10"/>
  </si>
  <si>
    <t>花見川区</t>
    <rPh sb="0" eb="4">
      <t>ハナミガワク</t>
    </rPh>
    <phoneticPr fontId="10"/>
  </si>
  <si>
    <t>美浜区</t>
    <rPh sb="0" eb="3">
      <t>ミハマク</t>
    </rPh>
    <phoneticPr fontId="10"/>
  </si>
  <si>
    <t>都賀の台</t>
    <rPh sb="0" eb="2">
      <t>ツガ</t>
    </rPh>
    <rPh sb="3" eb="4">
      <t>ダイ</t>
    </rPh>
    <phoneticPr fontId="10"/>
  </si>
  <si>
    <t>６．いなげパイレーツ</t>
    <phoneticPr fontId="10"/>
  </si>
  <si>
    <t>いなげ</t>
    <phoneticPr fontId="10"/>
  </si>
  <si>
    <t>都賀の台／いなげ</t>
    <rPh sb="0" eb="2">
      <t>ツガ</t>
    </rPh>
    <rPh sb="3" eb="4">
      <t>ダイ</t>
    </rPh>
    <phoneticPr fontId="10"/>
  </si>
  <si>
    <t>小倉台</t>
    <rPh sb="0" eb="3">
      <t>オグラダイ</t>
    </rPh>
    <phoneticPr fontId="10"/>
  </si>
  <si>
    <t>大森</t>
    <rPh sb="0" eb="2">
      <t>オオモリ</t>
    </rPh>
    <phoneticPr fontId="10"/>
  </si>
  <si>
    <t>泉谷</t>
    <rPh sb="0" eb="2">
      <t>イズミヤ</t>
    </rPh>
    <phoneticPr fontId="10"/>
  </si>
  <si>
    <t>小中台</t>
    <rPh sb="0" eb="3">
      <t>コナカダイ</t>
    </rPh>
    <phoneticPr fontId="10"/>
  </si>
  <si>
    <t>泉谷／小中台</t>
    <rPh sb="0" eb="2">
      <t>イズミヤ</t>
    </rPh>
    <rPh sb="3" eb="6">
      <t>コナカダイ</t>
    </rPh>
    <phoneticPr fontId="10"/>
  </si>
  <si>
    <t>花見川Ｔ</t>
    <rPh sb="0" eb="3">
      <t>ハナミガワ</t>
    </rPh>
    <phoneticPr fontId="10"/>
  </si>
  <si>
    <t>真砂</t>
    <rPh sb="0" eb="2">
      <t>マサゴ</t>
    </rPh>
    <phoneticPr fontId="10"/>
  </si>
  <si>
    <t>花見川T／真砂</t>
    <rPh sb="0" eb="3">
      <t>ハナミガワ</t>
    </rPh>
    <rPh sb="5" eb="7">
      <t>マサゴ</t>
    </rPh>
    <phoneticPr fontId="10"/>
  </si>
  <si>
    <t>都賀</t>
    <rPh sb="0" eb="2">
      <t>ツガ</t>
    </rPh>
    <phoneticPr fontId="10"/>
  </si>
  <si>
    <t>有吉</t>
    <rPh sb="0" eb="2">
      <t>アリヨシ</t>
    </rPh>
    <phoneticPr fontId="10"/>
  </si>
  <si>
    <t>都賀／有吉</t>
    <rPh sb="0" eb="2">
      <t>ツガ</t>
    </rPh>
    <rPh sb="3" eb="5">
      <t>アリヨシ</t>
    </rPh>
    <phoneticPr fontId="10"/>
  </si>
  <si>
    <t>花園</t>
    <rPh sb="0" eb="2">
      <t>ハナゾノ</t>
    </rPh>
    <phoneticPr fontId="10"/>
  </si>
  <si>
    <t>誉田</t>
    <rPh sb="0" eb="2">
      <t>ホンダ</t>
    </rPh>
    <phoneticPr fontId="10"/>
  </si>
  <si>
    <t>花園／誉田</t>
    <rPh sb="0" eb="2">
      <t>ハナゾノ</t>
    </rPh>
    <rPh sb="3" eb="5">
      <t>ホンダ</t>
    </rPh>
    <phoneticPr fontId="10"/>
  </si>
  <si>
    <t>小倉台／大森</t>
    <rPh sb="0" eb="3">
      <t>オグラダイ</t>
    </rPh>
    <rPh sb="4" eb="6">
      <t>オオモリ</t>
    </rPh>
    <phoneticPr fontId="10"/>
  </si>
  <si>
    <t>あすみが丘</t>
    <rPh sb="4" eb="5">
      <t>オカ</t>
    </rPh>
    <phoneticPr fontId="10"/>
  </si>
  <si>
    <t>平川</t>
    <rPh sb="0" eb="2">
      <t>ヒラカワ</t>
    </rPh>
    <phoneticPr fontId="10"/>
  </si>
  <si>
    <t>あすみが丘／平川</t>
    <rPh sb="4" eb="5">
      <t>オカ</t>
    </rPh>
    <rPh sb="6" eb="8">
      <t>ヒラカワ</t>
    </rPh>
    <phoneticPr fontId="10"/>
  </si>
  <si>
    <t>黒潮</t>
    <rPh sb="0" eb="2">
      <t>クロシオ</t>
    </rPh>
    <phoneticPr fontId="10"/>
  </si>
  <si>
    <t>磯辺</t>
    <rPh sb="0" eb="2">
      <t>イソベ</t>
    </rPh>
    <phoneticPr fontId="10"/>
  </si>
  <si>
    <t>黒潮／磯辺</t>
    <rPh sb="0" eb="2">
      <t>クロシオ</t>
    </rPh>
    <rPh sb="3" eb="5">
      <t>イソベ</t>
    </rPh>
    <phoneticPr fontId="10"/>
  </si>
  <si>
    <t>都賀or有吉</t>
    <rPh sb="0" eb="2">
      <t>ツガ</t>
    </rPh>
    <rPh sb="4" eb="6">
      <t>アリヨシ</t>
    </rPh>
    <phoneticPr fontId="10"/>
  </si>
  <si>
    <t>小倉台or大森</t>
    <rPh sb="0" eb="3">
      <t>オグラダイ</t>
    </rPh>
    <rPh sb="5" eb="7">
      <t>オオモリ</t>
    </rPh>
    <phoneticPr fontId="10"/>
  </si>
  <si>
    <t>都賀or有吉／小倉台or大森</t>
    <rPh sb="0" eb="2">
      <t>ツガ</t>
    </rPh>
    <rPh sb="4" eb="6">
      <t>アリヨシ</t>
    </rPh>
    <rPh sb="7" eb="10">
      <t>オグラダイ</t>
    </rPh>
    <rPh sb="12" eb="14">
      <t>オオモリ</t>
    </rPh>
    <phoneticPr fontId="10"/>
  </si>
  <si>
    <t>幕西</t>
    <rPh sb="0" eb="2">
      <t>マクニシ</t>
    </rPh>
    <phoneticPr fontId="10"/>
  </si>
  <si>
    <t>あすみが丘／幕西</t>
    <rPh sb="4" eb="5">
      <t>オカ</t>
    </rPh>
    <rPh sb="6" eb="8">
      <t>マクニシ</t>
    </rPh>
    <phoneticPr fontId="10"/>
  </si>
  <si>
    <t>武石</t>
    <rPh sb="0" eb="2">
      <t>タケイシ</t>
    </rPh>
    <phoneticPr fontId="10"/>
  </si>
  <si>
    <t>武石／磯辺</t>
    <rPh sb="0" eb="2">
      <t>タケイシ</t>
    </rPh>
    <rPh sb="3" eb="5">
      <t>イソベ</t>
    </rPh>
    <phoneticPr fontId="10"/>
  </si>
  <si>
    <t>花園or誉田</t>
    <rPh sb="0" eb="2">
      <t>ハナゾノ</t>
    </rPh>
    <rPh sb="4" eb="6">
      <t>ホンダ</t>
    </rPh>
    <phoneticPr fontId="10"/>
  </si>
  <si>
    <t>緑町</t>
    <rPh sb="0" eb="2">
      <t>ミドリマチ</t>
    </rPh>
    <phoneticPr fontId="10"/>
  </si>
  <si>
    <t>緑町／真砂</t>
    <rPh sb="0" eb="2">
      <t>ミドリマチ</t>
    </rPh>
    <rPh sb="3" eb="5">
      <t>マサゴ</t>
    </rPh>
    <phoneticPr fontId="10"/>
  </si>
  <si>
    <t>打瀬</t>
    <rPh sb="0" eb="2">
      <t>ウタセ</t>
    </rPh>
    <phoneticPr fontId="10"/>
  </si>
  <si>
    <t>小中台／打瀬</t>
    <rPh sb="0" eb="3">
      <t>コナカダイ</t>
    </rPh>
    <rPh sb="4" eb="6">
      <t>ウタセ</t>
    </rPh>
    <phoneticPr fontId="10"/>
  </si>
  <si>
    <t xml:space="preserve">都賀の台orいなげ／黒潮or磯辺 </t>
    <rPh sb="0" eb="2">
      <t>ツガ</t>
    </rPh>
    <rPh sb="3" eb="4">
      <t>ダイ</t>
    </rPh>
    <rPh sb="10" eb="12">
      <t>クロシオ</t>
    </rPh>
    <rPh sb="14" eb="16">
      <t>イソベ</t>
    </rPh>
    <phoneticPr fontId="10"/>
  </si>
  <si>
    <t>３７．花見川／４０．真砂</t>
    <rPh sb="3" eb="6">
      <t>ハナミガワ</t>
    </rPh>
    <rPh sb="10" eb="12">
      <t>マサゴ</t>
    </rPh>
    <phoneticPr fontId="10"/>
  </si>
  <si>
    <t>花見川or真砂</t>
    <rPh sb="0" eb="3">
      <t>ハナミガワ</t>
    </rPh>
    <rPh sb="5" eb="7">
      <t>マサゴ</t>
    </rPh>
    <phoneticPr fontId="10"/>
  </si>
  <si>
    <t>花見川or真砂／花園or誉田</t>
    <rPh sb="5" eb="7">
      <t>マサゴ</t>
    </rPh>
    <rPh sb="8" eb="10">
      <t>ハナゾノ</t>
    </rPh>
    <rPh sb="12" eb="14">
      <t>ホンダ</t>
    </rPh>
    <phoneticPr fontId="10"/>
  </si>
  <si>
    <t>【海浜Ａ第２試合】学校行事のため、試合開始時刻を１４時３０分に調整</t>
    <rPh sb="1" eb="3">
      <t>カイヒン</t>
    </rPh>
    <rPh sb="4" eb="5">
      <t>ダイ</t>
    </rPh>
    <rPh sb="6" eb="8">
      <t>シアイ</t>
    </rPh>
    <rPh sb="9" eb="13">
      <t>ガッコウギョウジ</t>
    </rPh>
    <rPh sb="17" eb="19">
      <t>シアイ</t>
    </rPh>
    <rPh sb="19" eb="21">
      <t>カイシ</t>
    </rPh>
    <rPh sb="21" eb="23">
      <t>ジコク</t>
    </rPh>
    <rPh sb="26" eb="27">
      <t>ジ</t>
    </rPh>
    <rPh sb="29" eb="30">
      <t>フン</t>
    </rPh>
    <rPh sb="31" eb="33">
      <t>チョウセイ</t>
    </rPh>
    <phoneticPr fontId="8"/>
  </si>
  <si>
    <t>小島・加藤</t>
    <rPh sb="0" eb="2">
      <t>コジマ</t>
    </rPh>
    <rPh sb="3" eb="5">
      <t>カトウ</t>
    </rPh>
    <phoneticPr fontId="10"/>
  </si>
  <si>
    <t>平井・戸村</t>
    <rPh sb="0" eb="2">
      <t>ヒライ</t>
    </rPh>
    <rPh sb="3" eb="5">
      <t>トムラ</t>
    </rPh>
    <phoneticPr fontId="10"/>
  </si>
  <si>
    <t>小林・柳萬</t>
    <rPh sb="0" eb="2">
      <t>コバヤシ</t>
    </rPh>
    <rPh sb="3" eb="5">
      <t>リュウマン</t>
    </rPh>
    <phoneticPr fontId="10"/>
  </si>
  <si>
    <t>増田・齋藤</t>
    <rPh sb="0" eb="2">
      <t>マスダ</t>
    </rPh>
    <rPh sb="3" eb="5">
      <t>サイトウ</t>
    </rPh>
    <phoneticPr fontId="10"/>
  </si>
  <si>
    <r>
      <rPr>
        <b/>
        <sz val="22"/>
        <rFont val="ＭＳ Ｐゴシック"/>
        <family val="3"/>
        <charset val="128"/>
      </rPr>
      <t>開会式</t>
    </r>
    <r>
      <rPr>
        <b/>
        <sz val="14"/>
        <rFont val="ＭＳ Ｐゴシック"/>
        <family val="3"/>
        <charset val="128"/>
      </rPr>
      <t xml:space="preserve">
</t>
    </r>
    <r>
      <rPr>
        <b/>
        <sz val="18"/>
        <rFont val="ＭＳ Ｐゴシック"/>
        <family val="3"/>
        <charset val="128"/>
      </rPr>
      <t>９時開始</t>
    </r>
    <r>
      <rPr>
        <b/>
        <sz val="16"/>
        <rFont val="ＭＳ Ｐゴシック"/>
        <family val="3"/>
        <charset val="128"/>
      </rPr>
      <t xml:space="preserve">
</t>
    </r>
    <r>
      <rPr>
        <b/>
        <sz val="14"/>
        <rFont val="ＭＳ Ｐゴシック"/>
        <family val="3"/>
        <charset val="128"/>
      </rPr>
      <t>８時</t>
    </r>
    <r>
      <rPr>
        <b/>
        <sz val="14"/>
        <color rgb="FFFF0000"/>
        <rFont val="ＭＳ Ｐゴシック"/>
        <family val="3"/>
        <charset val="128"/>
      </rPr>
      <t>２０分</t>
    </r>
    <r>
      <rPr>
        <b/>
        <sz val="14"/>
        <rFont val="ＭＳ Ｐゴシック"/>
        <family val="3"/>
        <charset val="128"/>
      </rPr>
      <t>選手集合
７時３０分役員集合
（駐車場担当は７時）</t>
    </r>
    <rPh sb="0" eb="3">
      <t>カイカイシキ</t>
    </rPh>
    <rPh sb="5" eb="6">
      <t>ジ</t>
    </rPh>
    <rPh sb="6" eb="8">
      <t>カイシ</t>
    </rPh>
    <rPh sb="10" eb="11">
      <t>ジ</t>
    </rPh>
    <rPh sb="13" eb="14">
      <t>フン</t>
    </rPh>
    <rPh sb="14" eb="16">
      <t>センシュ</t>
    </rPh>
    <rPh sb="16" eb="18">
      <t>シュウゴウ</t>
    </rPh>
    <rPh sb="20" eb="21">
      <t>ジ</t>
    </rPh>
    <rPh sb="23" eb="24">
      <t>フン</t>
    </rPh>
    <rPh sb="24" eb="26">
      <t>ヤクイン</t>
    </rPh>
    <rPh sb="26" eb="28">
      <t>シュウゴウ</t>
    </rPh>
    <rPh sb="30" eb="33">
      <t>チュウシャジョウ</t>
    </rPh>
    <rPh sb="33" eb="35">
      <t>タントウ</t>
    </rPh>
    <rPh sb="37" eb="38">
      <t>ジ</t>
    </rPh>
    <phoneticPr fontId="10"/>
  </si>
  <si>
    <t>小島・原</t>
    <rPh sb="0" eb="2">
      <t>コジマ</t>
    </rPh>
    <rPh sb="3" eb="4">
      <t>ハラ</t>
    </rPh>
    <phoneticPr fontId="10"/>
  </si>
  <si>
    <r>
      <t>７．黒潮／</t>
    </r>
    <r>
      <rPr>
        <b/>
        <sz val="11"/>
        <color rgb="FFFF0000"/>
        <rFont val="ＭＳ Ｐゴシック"/>
        <family val="3"/>
        <charset val="128"/>
      </rPr>
      <t>１１．磯辺シャークス</t>
    </r>
    <rPh sb="2" eb="4">
      <t>クロシオ</t>
    </rPh>
    <rPh sb="8" eb="10">
      <t>イソベ</t>
    </rPh>
    <phoneticPr fontId="10"/>
  </si>
  <si>
    <t>【海浜Ａ第２試合】海浜Ｂ第１試合で磯辺シャークスが試合有りの場合、Ⅰ部Ⅱ部変則Ｗのため、開始時刻を１２時⇒１３時に調整（１０／２４に関係者へ連絡）</t>
    <rPh sb="1" eb="3">
      <t>カイヒン</t>
    </rPh>
    <rPh sb="4" eb="5">
      <t>ダイ</t>
    </rPh>
    <rPh sb="6" eb="8">
      <t>シアイ</t>
    </rPh>
    <rPh sb="9" eb="11">
      <t>カイヒン</t>
    </rPh>
    <rPh sb="12" eb="13">
      <t>ダイ</t>
    </rPh>
    <rPh sb="14" eb="16">
      <t>シアイ</t>
    </rPh>
    <rPh sb="17" eb="19">
      <t>イソベ</t>
    </rPh>
    <rPh sb="25" eb="27">
      <t>シアイ</t>
    </rPh>
    <rPh sb="27" eb="28">
      <t>ア</t>
    </rPh>
    <rPh sb="30" eb="32">
      <t>バアイ</t>
    </rPh>
    <rPh sb="34" eb="35">
      <t>ブ</t>
    </rPh>
    <rPh sb="36" eb="37">
      <t>ブ</t>
    </rPh>
    <rPh sb="37" eb="39">
      <t>ヘンソク</t>
    </rPh>
    <rPh sb="44" eb="48">
      <t>カイシジコク</t>
    </rPh>
    <rPh sb="51" eb="52">
      <t>ジ</t>
    </rPh>
    <rPh sb="55" eb="56">
      <t>ジ</t>
    </rPh>
    <rPh sb="57" eb="59">
      <t>チョウセイ</t>
    </rPh>
    <rPh sb="66" eb="69">
      <t>カンケイシャ</t>
    </rPh>
    <rPh sb="70" eb="72">
      <t>レンラク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</si>
</sst>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00B0F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2"/>
      <name val="ＭＳ Ｐゴシック"/>
      <family val="3"/>
      <charset val="128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FF9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7" fillId="2" borderId="0" xfId="5" applyFill="1" applyAlignment="1">
      <alignment horizontal="left" vertical="center"/>
    </xf>
    <xf numFmtId="0" fontId="7" fillId="2" borderId="0" xfId="5" applyFill="1" applyAlignment="1">
      <alignment vertical="center"/>
    </xf>
    <xf numFmtId="0" fontId="17" fillId="2" borderId="0" xfId="5" applyFont="1" applyFill="1" applyAlignment="1">
      <alignment horizontal="left" vertical="center"/>
    </xf>
    <xf numFmtId="0" fontId="7" fillId="2" borderId="0" xfId="5" applyFill="1"/>
    <xf numFmtId="0" fontId="18" fillId="2" borderId="0" xfId="5" applyFont="1" applyFill="1" applyAlignment="1">
      <alignment horizontal="left" vertical="center"/>
    </xf>
    <xf numFmtId="0" fontId="11" fillId="2" borderId="0" xfId="5" applyFont="1" applyFill="1" applyAlignment="1">
      <alignment horizontal="left" vertical="center"/>
    </xf>
    <xf numFmtId="0" fontId="11" fillId="2" borderId="0" xfId="5" applyFont="1" applyFill="1" applyAlignment="1">
      <alignment vertical="center"/>
    </xf>
    <xf numFmtId="0" fontId="7" fillId="0" borderId="0" xfId="0" applyFont="1">
      <alignment vertical="center"/>
    </xf>
    <xf numFmtId="0" fontId="13" fillId="2" borderId="0" xfId="7" applyFont="1" applyFill="1">
      <alignment vertical="center"/>
    </xf>
    <xf numFmtId="0" fontId="7" fillId="2" borderId="0" xfId="0" applyFont="1" applyFill="1">
      <alignment vertical="center"/>
    </xf>
    <xf numFmtId="0" fontId="17" fillId="2" borderId="0" xfId="5" applyFont="1" applyFill="1" applyAlignment="1">
      <alignment vertical="center"/>
    </xf>
    <xf numFmtId="0" fontId="11" fillId="0" borderId="1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shrinkToFit="1"/>
    </xf>
    <xf numFmtId="0" fontId="14" fillId="0" borderId="21" xfId="0" applyFont="1" applyBorder="1" applyAlignment="1">
      <alignment vertical="center" shrinkToFit="1"/>
    </xf>
    <xf numFmtId="0" fontId="11" fillId="0" borderId="23" xfId="0" applyFont="1" applyBorder="1" applyAlignment="1">
      <alignment horizontal="center" vertical="center" shrinkToFit="1"/>
    </xf>
    <xf numFmtId="0" fontId="14" fillId="0" borderId="24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 shrinkToFit="1"/>
    </xf>
    <xf numFmtId="0" fontId="14" fillId="3" borderId="9" xfId="0" applyFont="1" applyFill="1" applyBorder="1" applyAlignment="1">
      <alignment horizontal="center" vertical="center" shrinkToFit="1"/>
    </xf>
    <xf numFmtId="0" fontId="13" fillId="2" borderId="0" xfId="7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1" fillId="2" borderId="0" xfId="5" applyFont="1" applyFill="1" applyAlignment="1">
      <alignment horizontal="center" vertical="center"/>
    </xf>
    <xf numFmtId="0" fontId="20" fillId="2" borderId="0" xfId="5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2" borderId="0" xfId="5" applyFont="1" applyFill="1" applyAlignment="1">
      <alignment horizontal="center"/>
    </xf>
    <xf numFmtId="0" fontId="0" fillId="5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18" fillId="2" borderId="0" xfId="0" applyFont="1" applyFill="1">
      <alignment vertical="center"/>
    </xf>
    <xf numFmtId="0" fontId="9" fillId="2" borderId="0" xfId="5" applyFont="1" applyFill="1" applyAlignment="1">
      <alignment horizontal="center" vertical="center" shrinkToFit="1"/>
    </xf>
    <xf numFmtId="0" fontId="11" fillId="0" borderId="1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 shrinkToFit="1"/>
    </xf>
    <xf numFmtId="0" fontId="0" fillId="3" borderId="12" xfId="0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 shrinkToFit="1"/>
    </xf>
    <xf numFmtId="0" fontId="14" fillId="3" borderId="8" xfId="0" applyFont="1" applyFill="1" applyBorder="1" applyAlignment="1">
      <alignment horizontal="center" vertical="center" shrinkToFit="1"/>
    </xf>
    <xf numFmtId="0" fontId="0" fillId="3" borderId="19" xfId="0" applyFill="1" applyBorder="1" applyAlignment="1">
      <alignment horizontal="center" vertical="center"/>
    </xf>
    <xf numFmtId="0" fontId="18" fillId="11" borderId="16" xfId="0" applyFont="1" applyFill="1" applyBorder="1" applyAlignment="1">
      <alignment horizontal="center" vertical="center"/>
    </xf>
    <xf numFmtId="0" fontId="22" fillId="0" borderId="15" xfId="0" applyFont="1" applyBorder="1" applyAlignment="1">
      <alignment horizontal="center" vertical="center" shrinkToFit="1"/>
    </xf>
    <xf numFmtId="0" fontId="0" fillId="3" borderId="10" xfId="0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 shrinkToFit="1"/>
    </xf>
    <xf numFmtId="0" fontId="14" fillId="3" borderId="2" xfId="0" applyFont="1" applyFill="1" applyBorder="1" applyAlignment="1">
      <alignment horizontal="center" vertical="center" shrinkToFit="1"/>
    </xf>
    <xf numFmtId="0" fontId="14" fillId="12" borderId="21" xfId="0" applyFont="1" applyFill="1" applyBorder="1" applyAlignment="1">
      <alignment vertical="center" shrinkToFit="1"/>
    </xf>
    <xf numFmtId="0" fontId="14" fillId="13" borderId="21" xfId="0" applyFont="1" applyFill="1" applyBorder="1" applyAlignment="1">
      <alignment vertical="center" shrinkToFit="1"/>
    </xf>
    <xf numFmtId="0" fontId="14" fillId="8" borderId="21" xfId="0" applyFont="1" applyFill="1" applyBorder="1" applyAlignment="1">
      <alignment vertical="center" shrinkToFit="1"/>
    </xf>
    <xf numFmtId="0" fontId="14" fillId="14" borderId="21" xfId="0" applyFont="1" applyFill="1" applyBorder="1" applyAlignment="1">
      <alignment vertical="center" shrinkToFit="1"/>
    </xf>
    <xf numFmtId="0" fontId="14" fillId="5" borderId="21" xfId="0" applyFont="1" applyFill="1" applyBorder="1" applyAlignment="1">
      <alignment vertical="center" shrinkToFit="1"/>
    </xf>
    <xf numFmtId="0" fontId="14" fillId="15" borderId="21" xfId="0" applyFont="1" applyFill="1" applyBorder="1" applyAlignment="1">
      <alignment vertical="center" shrinkToFit="1"/>
    </xf>
    <xf numFmtId="0" fontId="15" fillId="2" borderId="0" xfId="5" applyFont="1" applyFill="1" applyAlignment="1">
      <alignment horizontal="left" vertical="center"/>
    </xf>
    <xf numFmtId="0" fontId="18" fillId="0" borderId="9" xfId="5" applyFont="1" applyBorder="1" applyAlignment="1">
      <alignment horizontal="left" vertical="center" shrinkToFit="1"/>
    </xf>
    <xf numFmtId="0" fontId="11" fillId="0" borderId="17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distributed" vertical="center" shrinkToFit="1"/>
    </xf>
    <xf numFmtId="0" fontId="11" fillId="0" borderId="1" xfId="0" applyFont="1" applyBorder="1" applyAlignment="1">
      <alignment horizontal="distributed" vertical="center" shrinkToFit="1"/>
    </xf>
    <xf numFmtId="0" fontId="11" fillId="0" borderId="18" xfId="0" applyFont="1" applyBorder="1" applyAlignment="1">
      <alignment horizontal="left" vertical="center" shrinkToFit="1"/>
    </xf>
    <xf numFmtId="0" fontId="0" fillId="0" borderId="19" xfId="0" applyBorder="1" applyAlignment="1">
      <alignment horizontal="left" vertical="center" shrinkToFit="1"/>
    </xf>
    <xf numFmtId="0" fontId="11" fillId="0" borderId="19" xfId="0" applyFont="1" applyBorder="1" applyAlignment="1">
      <alignment horizontal="left" vertical="center" shrinkToFit="1"/>
    </xf>
    <xf numFmtId="0" fontId="11" fillId="0" borderId="11" xfId="0" applyFont="1" applyBorder="1" applyAlignment="1">
      <alignment horizontal="distributed" vertical="center"/>
    </xf>
    <xf numFmtId="0" fontId="0" fillId="0" borderId="12" xfId="0" applyBorder="1">
      <alignment vertical="center"/>
    </xf>
    <xf numFmtId="0" fontId="9" fillId="0" borderId="3" xfId="0" applyFont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9" fillId="2" borderId="0" xfId="5" applyFont="1" applyFill="1" applyAlignment="1">
      <alignment horizontal="center" vertical="center" shrinkToFit="1"/>
    </xf>
    <xf numFmtId="0" fontId="18" fillId="2" borderId="0" xfId="5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8" fillId="11" borderId="0" xfId="5" applyFont="1" applyFill="1" applyAlignment="1">
      <alignment horizontal="left" vertical="center" shrinkToFit="1"/>
    </xf>
    <xf numFmtId="0" fontId="11" fillId="10" borderId="17" xfId="0" applyFont="1" applyFill="1" applyBorder="1" applyAlignment="1">
      <alignment horizontal="center" vertical="center"/>
    </xf>
    <xf numFmtId="0" fontId="11" fillId="10" borderId="22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left" vertical="center" shrinkToFit="1"/>
    </xf>
  </cellXfs>
  <cellStyles count="21">
    <cellStyle name="標準" xfId="0" builtinId="0"/>
    <cellStyle name="標準 2" xfId="1" xr:uid="{00000000-0005-0000-0000-000001000000}"/>
    <cellStyle name="標準 2 2" xfId="3" xr:uid="{A3F7E759-3A55-4CFD-9440-3B13BECF92DD}"/>
    <cellStyle name="標準 2 3" xfId="4" xr:uid="{541090D3-70D3-497D-94C4-7E09A9AB0700}"/>
    <cellStyle name="標準 2 3 2" xfId="10" xr:uid="{0B3B2724-10C5-467E-A96E-7FC6FB629EA5}"/>
    <cellStyle name="標準 2 3 2 2" xfId="19" xr:uid="{33A67E66-7048-4DF0-8592-9AEB19FC23CD}"/>
    <cellStyle name="標準 2 3 3" xfId="14" xr:uid="{909DC20E-272D-4D67-B27A-B1F43F4C56CF}"/>
    <cellStyle name="標準 2 4" xfId="8" xr:uid="{14611702-B60F-4E05-9AD0-4F901BF3C7E0}"/>
    <cellStyle name="標準 2 4 2" xfId="17" xr:uid="{2DB5E520-2EFD-4E95-BC41-4C44802318B2}"/>
    <cellStyle name="標準 2 5" xfId="12" xr:uid="{16B71398-9D7C-4816-B125-052C133C2DCF}"/>
    <cellStyle name="標準 3" xfId="2" xr:uid="{03762B82-2C31-4CD3-9251-1C369D9FAEEB}"/>
    <cellStyle name="標準 3 2" xfId="6" xr:uid="{3EC96BF9-793F-4293-9FA8-DAC44EA3C7BA}"/>
    <cellStyle name="標準 3 2 2" xfId="11" xr:uid="{B2C02415-8F4E-4F5B-9D85-059E8AE4DBA1}"/>
    <cellStyle name="標準 3 2 2 2" xfId="20" xr:uid="{58DACC25-F19A-45E4-8654-C6706362DBD7}"/>
    <cellStyle name="標準 3 2 3" xfId="15" xr:uid="{628E26BF-8B79-4286-8B3F-0CD51569D23F}"/>
    <cellStyle name="標準 3 3" xfId="9" xr:uid="{FF958BD9-01D6-4B2C-BD9F-0F73667A34E0}"/>
    <cellStyle name="標準 3 3 2" xfId="18" xr:uid="{6D2F2251-4057-4332-8CDA-A495C76752D1}"/>
    <cellStyle name="標準 3 4" xfId="13" xr:uid="{83EAA700-8D1A-4472-A7F5-B83DB67D69FF}"/>
    <cellStyle name="標準 4" xfId="7" xr:uid="{86DAC582-583B-4228-B827-0DB9B870950F}"/>
    <cellStyle name="標準 4 2" xfId="16" xr:uid="{961B93C3-331B-4B85-992B-947DF4ABDA06}"/>
    <cellStyle name="標準_Sheet1" xfId="5" xr:uid="{F04B8393-C4BB-4524-B103-EBFB4774421E}"/>
  </cellStyles>
  <dxfs count="0"/>
  <tableStyles count="0" defaultTableStyle="TableStyleMedium2" defaultPivotStyle="PivotStyleLight16"/>
  <colors>
    <mruColors>
      <color rgb="FFFFCCFF"/>
      <color rgb="FF99FF99"/>
      <color rgb="FF66FFFF"/>
      <color rgb="FF99FFCC"/>
      <color rgb="FF66FF99"/>
      <color rgb="FFFFFF99"/>
      <color rgb="FF0000CC"/>
      <color rgb="FFFFFFCC"/>
      <color rgb="FFFFCCCC"/>
      <color rgb="FFFBCD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ED018-CBCD-4455-91E7-DB92100508DC}">
  <sheetPr>
    <pageSetUpPr fitToPage="1"/>
  </sheetPr>
  <dimension ref="A1:N85"/>
  <sheetViews>
    <sheetView showGridLines="0" tabSelected="1" view="pageBreakPreview" zoomScaleNormal="100" zoomScaleSheetLayoutView="100" workbookViewId="0">
      <selection activeCell="B24" sqref="B24:C32"/>
    </sheetView>
  </sheetViews>
  <sheetFormatPr defaultColWidth="9" defaultRowHeight="13" x14ac:dyDescent="0.2"/>
  <cols>
    <col min="1" max="1" width="15.6328125" style="2" customWidth="1"/>
    <col min="2" max="2" width="12.08984375" style="2" customWidth="1"/>
    <col min="3" max="3" width="16.6328125" style="1" customWidth="1"/>
    <col min="4" max="4" width="6.7265625" style="40" customWidth="1"/>
    <col min="5" max="5" width="12.08984375" style="2" customWidth="1"/>
    <col min="6" max="6" width="16.6328125" style="1" customWidth="1"/>
    <col min="7" max="7" width="6.7265625" style="40" customWidth="1"/>
    <col min="8" max="8" width="12.08984375" style="2" customWidth="1"/>
    <col min="9" max="9" width="16.6328125" style="1" customWidth="1"/>
    <col min="10" max="10" width="6.7265625" style="40" customWidth="1"/>
    <col min="11" max="11" width="12.08984375" style="2" customWidth="1"/>
    <col min="12" max="12" width="16.6328125" style="1" customWidth="1"/>
    <col min="13" max="13" width="10.7265625" style="1" customWidth="1"/>
    <col min="14" max="15" width="15.36328125" style="1" customWidth="1"/>
    <col min="16" max="16384" width="9" style="1"/>
  </cols>
  <sheetData>
    <row r="1" spans="1:14" ht="23.25" customHeight="1" x14ac:dyDescent="0.2">
      <c r="A1" s="97" t="s">
        <v>30</v>
      </c>
      <c r="B1" s="97"/>
      <c r="C1" s="97"/>
      <c r="D1" s="97"/>
      <c r="E1" s="97"/>
      <c r="F1" s="97"/>
      <c r="G1" s="97"/>
      <c r="H1" s="97"/>
      <c r="I1" s="97"/>
      <c r="J1" s="97"/>
      <c r="K1" s="50"/>
      <c r="L1" s="50"/>
      <c r="M1" s="98"/>
      <c r="N1" s="98"/>
    </row>
    <row r="2" spans="1:14" ht="21.75" customHeight="1" x14ac:dyDescent="0.2">
      <c r="A2" s="97" t="s">
        <v>100</v>
      </c>
      <c r="B2" s="97"/>
      <c r="C2" s="97"/>
      <c r="D2" s="97"/>
      <c r="E2" s="97"/>
      <c r="F2" s="97"/>
      <c r="G2" s="97"/>
      <c r="H2" s="97"/>
      <c r="I2" s="97"/>
      <c r="J2" s="97"/>
      <c r="K2" s="50"/>
      <c r="L2" s="50"/>
      <c r="M2" s="99"/>
      <c r="N2" s="99"/>
    </row>
    <row r="3" spans="1:14" ht="19.899999999999999" customHeight="1" x14ac:dyDescent="0.2">
      <c r="A3" s="100" t="s">
        <v>101</v>
      </c>
      <c r="B3" s="100"/>
      <c r="C3" s="100"/>
      <c r="D3" s="100"/>
      <c r="E3" s="100"/>
      <c r="F3" s="100"/>
      <c r="G3" s="100"/>
      <c r="H3" s="100"/>
      <c r="I3" s="100"/>
      <c r="J3" s="100"/>
      <c r="K3" s="1"/>
    </row>
    <row r="4" spans="1:14" ht="19.899999999999999" customHeight="1" x14ac:dyDescent="0.2">
      <c r="A4" s="100" t="s">
        <v>153</v>
      </c>
      <c r="B4" s="100"/>
      <c r="C4" s="100"/>
      <c r="D4" s="100"/>
      <c r="E4" s="100"/>
      <c r="F4" s="100"/>
      <c r="G4" s="100"/>
      <c r="H4" s="100"/>
      <c r="I4" s="100"/>
      <c r="J4" s="100"/>
      <c r="K4" s="1"/>
    </row>
    <row r="5" spans="1:14" s="25" customFormat="1" ht="20.25" customHeight="1" thickBot="1" x14ac:dyDescent="0.25">
      <c r="A5" s="71" t="s">
        <v>23</v>
      </c>
      <c r="B5" s="71"/>
      <c r="C5" s="71"/>
      <c r="D5" s="71"/>
      <c r="E5" s="71"/>
      <c r="F5" s="71"/>
      <c r="G5" s="71"/>
      <c r="H5" s="71"/>
      <c r="I5" s="71"/>
      <c r="J5" s="71"/>
      <c r="K5" s="49"/>
      <c r="L5" s="27"/>
      <c r="M5" s="49"/>
      <c r="N5" s="1"/>
    </row>
    <row r="6" spans="1:14" ht="15" customHeight="1" x14ac:dyDescent="0.2">
      <c r="A6" s="95" t="s">
        <v>0</v>
      </c>
      <c r="B6" s="83" t="s">
        <v>158</v>
      </c>
      <c r="C6" s="84"/>
      <c r="D6" s="36"/>
      <c r="E6" s="81" t="s">
        <v>1</v>
      </c>
      <c r="F6" s="82"/>
      <c r="G6" s="54"/>
      <c r="H6" s="81" t="s">
        <v>2</v>
      </c>
      <c r="I6" s="82"/>
      <c r="J6" s="61"/>
      <c r="K6"/>
      <c r="L6" s="34"/>
    </row>
    <row r="7" spans="1:14" s="27" customFormat="1" ht="18" customHeight="1" x14ac:dyDescent="0.2">
      <c r="A7" s="96"/>
      <c r="B7" s="85"/>
      <c r="C7" s="86"/>
      <c r="D7" s="5"/>
      <c r="E7" s="53" t="s">
        <v>44</v>
      </c>
      <c r="F7" s="29" t="s">
        <v>35</v>
      </c>
      <c r="G7" s="55"/>
      <c r="H7" s="53" t="s">
        <v>43</v>
      </c>
      <c r="I7" s="59" t="s">
        <v>67</v>
      </c>
      <c r="J7" s="55"/>
      <c r="K7"/>
      <c r="L7" s="3" t="s">
        <v>104</v>
      </c>
    </row>
    <row r="8" spans="1:14" s="27" customFormat="1" ht="18" customHeight="1" x14ac:dyDescent="0.2">
      <c r="A8" s="76" t="s">
        <v>31</v>
      </c>
      <c r="B8" s="85"/>
      <c r="C8" s="86"/>
      <c r="D8" s="48"/>
      <c r="E8" s="78" t="s">
        <v>45</v>
      </c>
      <c r="F8" s="80"/>
      <c r="G8" s="47" t="s">
        <v>29</v>
      </c>
      <c r="H8" s="78" t="s">
        <v>41</v>
      </c>
      <c r="I8" s="79"/>
      <c r="J8" s="47" t="s">
        <v>29</v>
      </c>
      <c r="K8" s="6" t="s">
        <v>4</v>
      </c>
      <c r="L8" s="7">
        <f>COUNTIF(B7:J85,"中央区")</f>
        <v>2</v>
      </c>
    </row>
    <row r="9" spans="1:14" s="27" customFormat="1" ht="18" customHeight="1" x14ac:dyDescent="0.2">
      <c r="A9" s="77"/>
      <c r="B9" s="85"/>
      <c r="C9" s="86"/>
      <c r="D9" s="47"/>
      <c r="E9" s="78" t="s">
        <v>46</v>
      </c>
      <c r="F9" s="80"/>
      <c r="G9" s="47" t="s">
        <v>47</v>
      </c>
      <c r="H9" s="78" t="s">
        <v>113</v>
      </c>
      <c r="I9" s="80"/>
      <c r="J9" s="47" t="s">
        <v>42</v>
      </c>
      <c r="K9" s="8" t="s">
        <v>5</v>
      </c>
      <c r="L9" s="45">
        <f>COUNTIF(B7:J85,"美浜区")</f>
        <v>4</v>
      </c>
    </row>
    <row r="10" spans="1:14" s="27" customFormat="1" ht="18" customHeight="1" x14ac:dyDescent="0.2">
      <c r="A10" s="51" t="s">
        <v>7</v>
      </c>
      <c r="B10" s="85"/>
      <c r="C10" s="86"/>
      <c r="D10" s="37"/>
      <c r="E10" s="30" t="s">
        <v>8</v>
      </c>
      <c r="F10" s="65" t="s">
        <v>107</v>
      </c>
      <c r="G10" s="56"/>
      <c r="H10" s="30" t="s">
        <v>8</v>
      </c>
      <c r="I10" s="68" t="s">
        <v>111</v>
      </c>
      <c r="J10" s="62"/>
      <c r="K10" s="9" t="s">
        <v>6</v>
      </c>
      <c r="L10" s="10">
        <f>COUNTIF(B7:J85,"稲毛区")</f>
        <v>2</v>
      </c>
    </row>
    <row r="11" spans="1:14" s="27" customFormat="1" ht="18" customHeight="1" x14ac:dyDescent="0.2">
      <c r="A11" s="72" t="s">
        <v>71</v>
      </c>
      <c r="B11" s="85"/>
      <c r="C11" s="86"/>
      <c r="D11" s="37"/>
      <c r="E11" s="30" t="s">
        <v>10</v>
      </c>
      <c r="F11" s="31" t="s">
        <v>112</v>
      </c>
      <c r="G11" s="56"/>
      <c r="H11" s="30" t="s">
        <v>10</v>
      </c>
      <c r="I11" s="31" t="s">
        <v>116</v>
      </c>
      <c r="J11" s="62"/>
      <c r="K11" s="11" t="s">
        <v>9</v>
      </c>
      <c r="L11" s="12">
        <f>COUNTIF(B7:J85,"若葉区")</f>
        <v>2</v>
      </c>
    </row>
    <row r="12" spans="1:14" s="27" customFormat="1" ht="18" customHeight="1" x14ac:dyDescent="0.2">
      <c r="A12" s="73"/>
      <c r="B12" s="85"/>
      <c r="C12" s="86"/>
      <c r="D12" s="37"/>
      <c r="E12" s="30" t="s">
        <v>12</v>
      </c>
      <c r="F12" s="65" t="str">
        <f>F10</f>
        <v>稲毛区</v>
      </c>
      <c r="G12" s="56"/>
      <c r="H12" s="30" t="s">
        <v>12</v>
      </c>
      <c r="I12" s="68" t="str">
        <f>I10</f>
        <v>美浜区</v>
      </c>
      <c r="J12" s="62"/>
      <c r="K12" s="13" t="s">
        <v>11</v>
      </c>
      <c r="L12" s="46">
        <f>COUNTIF(B7:J85,"花見川区")</f>
        <v>4</v>
      </c>
    </row>
    <row r="13" spans="1:14" s="27" customFormat="1" ht="18" customHeight="1" x14ac:dyDescent="0.2">
      <c r="A13" s="51" t="s">
        <v>32</v>
      </c>
      <c r="B13" s="85"/>
      <c r="C13" s="86"/>
      <c r="D13" s="37"/>
      <c r="E13" s="30" t="s">
        <v>14</v>
      </c>
      <c r="F13" s="31" t="s">
        <v>114</v>
      </c>
      <c r="G13" s="56"/>
      <c r="H13" s="30" t="s">
        <v>14</v>
      </c>
      <c r="I13" s="31" t="s">
        <v>117</v>
      </c>
      <c r="J13" s="62"/>
      <c r="K13" s="14" t="s">
        <v>13</v>
      </c>
      <c r="L13" s="15">
        <f>COUNTIF(B7:J85,"緑区")</f>
        <v>2</v>
      </c>
    </row>
    <row r="14" spans="1:14" ht="18" customHeight="1" thickBot="1" x14ac:dyDescent="0.25">
      <c r="A14" s="52"/>
      <c r="B14" s="87"/>
      <c r="C14" s="88"/>
      <c r="D14" s="38"/>
      <c r="E14" s="32" t="s">
        <v>16</v>
      </c>
      <c r="F14" s="33" t="s">
        <v>115</v>
      </c>
      <c r="G14" s="57"/>
      <c r="H14" s="32" t="s">
        <v>16</v>
      </c>
      <c r="I14" s="33" t="s">
        <v>130</v>
      </c>
      <c r="J14" s="63"/>
      <c r="K14" s="16" t="s">
        <v>15</v>
      </c>
      <c r="L14" s="3">
        <f>SUM(L8:L13)</f>
        <v>16</v>
      </c>
    </row>
    <row r="15" spans="1:14" ht="15" customHeight="1" x14ac:dyDescent="0.2">
      <c r="A15" s="95" t="s">
        <v>0</v>
      </c>
      <c r="B15" s="89"/>
      <c r="C15" s="90"/>
      <c r="D15" s="36"/>
      <c r="E15" s="81" t="s">
        <v>1</v>
      </c>
      <c r="F15" s="82"/>
      <c r="G15" s="36"/>
      <c r="H15" s="81" t="s">
        <v>2</v>
      </c>
      <c r="I15" s="82"/>
      <c r="J15" s="54"/>
    </row>
    <row r="16" spans="1:14" s="27" customFormat="1" ht="18" customHeight="1" x14ac:dyDescent="0.2">
      <c r="A16" s="96"/>
      <c r="B16" s="91"/>
      <c r="C16" s="92"/>
      <c r="D16" s="5"/>
      <c r="E16" s="53" t="s">
        <v>48</v>
      </c>
      <c r="F16" s="29" t="s">
        <v>74</v>
      </c>
      <c r="G16" s="5"/>
      <c r="H16" s="53" t="s">
        <v>51</v>
      </c>
      <c r="I16" s="29" t="s">
        <v>75</v>
      </c>
      <c r="J16" s="55"/>
      <c r="K16" s="1"/>
      <c r="L16" s="1"/>
    </row>
    <row r="17" spans="1:13" s="27" customFormat="1" ht="18" customHeight="1" x14ac:dyDescent="0.2">
      <c r="A17" s="76" t="s">
        <v>33</v>
      </c>
      <c r="B17" s="91"/>
      <c r="C17" s="92"/>
      <c r="D17" s="48"/>
      <c r="E17" s="78" t="s">
        <v>49</v>
      </c>
      <c r="F17" s="79"/>
      <c r="G17" s="48" t="s">
        <v>27</v>
      </c>
      <c r="H17" s="78" t="s">
        <v>52</v>
      </c>
      <c r="I17" s="79"/>
      <c r="J17" s="58" t="s">
        <v>29</v>
      </c>
      <c r="K17" s="1"/>
      <c r="L17" s="1"/>
    </row>
    <row r="18" spans="1:13" s="27" customFormat="1" ht="18" customHeight="1" x14ac:dyDescent="0.2">
      <c r="A18" s="77"/>
      <c r="B18" s="91"/>
      <c r="C18" s="92"/>
      <c r="D18" s="47"/>
      <c r="E18" s="78" t="s">
        <v>50</v>
      </c>
      <c r="F18" s="80"/>
      <c r="G18" s="47" t="s">
        <v>26</v>
      </c>
      <c r="H18" s="78" t="s">
        <v>53</v>
      </c>
      <c r="I18" s="80"/>
      <c r="J18" s="47" t="s">
        <v>26</v>
      </c>
      <c r="K18" s="1"/>
      <c r="L18" s="1"/>
    </row>
    <row r="19" spans="1:13" s="27" customFormat="1" ht="18" customHeight="1" x14ac:dyDescent="0.2">
      <c r="A19" s="4" t="s">
        <v>7</v>
      </c>
      <c r="B19" s="91"/>
      <c r="C19" s="92"/>
      <c r="D19" s="37"/>
      <c r="E19" s="30" t="s">
        <v>8</v>
      </c>
      <c r="F19" s="64" t="s">
        <v>105</v>
      </c>
      <c r="G19" s="37"/>
      <c r="H19" s="30" t="s">
        <v>8</v>
      </c>
      <c r="I19" s="66" t="s">
        <v>108</v>
      </c>
      <c r="J19" s="56"/>
      <c r="K19" s="1"/>
      <c r="L19" s="1"/>
    </row>
    <row r="20" spans="1:13" s="27" customFormat="1" ht="18" customHeight="1" x14ac:dyDescent="0.2">
      <c r="A20" s="101" t="s">
        <v>155</v>
      </c>
      <c r="B20" s="91"/>
      <c r="C20" s="92"/>
      <c r="D20" s="37"/>
      <c r="E20" s="30" t="s">
        <v>10</v>
      </c>
      <c r="F20" s="31" t="s">
        <v>124</v>
      </c>
      <c r="G20" s="37"/>
      <c r="H20" s="30" t="s">
        <v>10</v>
      </c>
      <c r="I20" s="31" t="s">
        <v>127</v>
      </c>
      <c r="J20" s="56"/>
      <c r="K20" s="1"/>
      <c r="L20" s="1"/>
    </row>
    <row r="21" spans="1:13" s="27" customFormat="1" ht="18" customHeight="1" x14ac:dyDescent="0.2">
      <c r="A21" s="102"/>
      <c r="B21" s="91"/>
      <c r="C21" s="92"/>
      <c r="D21" s="37"/>
      <c r="E21" s="30" t="s">
        <v>12</v>
      </c>
      <c r="F21" s="64" t="str">
        <f>F19</f>
        <v>若葉区</v>
      </c>
      <c r="G21" s="37"/>
      <c r="H21" s="30" t="s">
        <v>12</v>
      </c>
      <c r="I21" s="66" t="str">
        <f>I19</f>
        <v>花見川区</v>
      </c>
      <c r="J21" s="56"/>
      <c r="K21" s="1"/>
      <c r="L21" s="1"/>
    </row>
    <row r="22" spans="1:13" s="27" customFormat="1" ht="18" customHeight="1" x14ac:dyDescent="0.2">
      <c r="A22" s="4" t="s">
        <v>34</v>
      </c>
      <c r="B22" s="91"/>
      <c r="C22" s="92"/>
      <c r="D22" s="37"/>
      <c r="E22" s="30" t="s">
        <v>14</v>
      </c>
      <c r="F22" s="31" t="s">
        <v>125</v>
      </c>
      <c r="G22" s="37"/>
      <c r="H22" s="30" t="s">
        <v>14</v>
      </c>
      <c r="I22" s="31" t="s">
        <v>128</v>
      </c>
      <c r="J22" s="56"/>
      <c r="K22" s="1"/>
      <c r="L22" s="1"/>
    </row>
    <row r="23" spans="1:13" ht="18" customHeight="1" thickBot="1" x14ac:dyDescent="0.25">
      <c r="A23" s="17"/>
      <c r="B23" s="93"/>
      <c r="C23" s="94"/>
      <c r="D23" s="38"/>
      <c r="E23" s="32" t="s">
        <v>16</v>
      </c>
      <c r="F23" s="33" t="s">
        <v>126</v>
      </c>
      <c r="G23" s="38"/>
      <c r="H23" s="32" t="s">
        <v>16</v>
      </c>
      <c r="I23" s="33" t="s">
        <v>129</v>
      </c>
      <c r="J23" s="57"/>
      <c r="K23" s="1"/>
    </row>
    <row r="24" spans="1:13" ht="15" customHeight="1" x14ac:dyDescent="0.2">
      <c r="A24" s="74" t="s">
        <v>0</v>
      </c>
      <c r="B24" s="89"/>
      <c r="C24" s="90"/>
      <c r="D24" s="36"/>
      <c r="E24" s="81" t="s">
        <v>1</v>
      </c>
      <c r="F24" s="82"/>
      <c r="G24" s="36"/>
      <c r="H24" s="81" t="s">
        <v>2</v>
      </c>
      <c r="I24" s="82"/>
      <c r="J24" s="54"/>
      <c r="K24"/>
      <c r="L24" s="34"/>
    </row>
    <row r="25" spans="1:13" ht="18" customHeight="1" x14ac:dyDescent="0.2">
      <c r="A25" s="75"/>
      <c r="B25" s="91"/>
      <c r="C25" s="92"/>
      <c r="D25" s="5"/>
      <c r="E25" s="53" t="s">
        <v>40</v>
      </c>
      <c r="F25" s="29" t="s">
        <v>74</v>
      </c>
      <c r="G25" s="5"/>
      <c r="H25" s="53" t="s">
        <v>57</v>
      </c>
      <c r="I25" s="59" t="s">
        <v>67</v>
      </c>
      <c r="J25" s="55"/>
      <c r="K25"/>
      <c r="L25" s="34"/>
      <c r="M25" s="3"/>
    </row>
    <row r="26" spans="1:13" ht="18" customHeight="1" x14ac:dyDescent="0.2">
      <c r="A26" s="76" t="s">
        <v>37</v>
      </c>
      <c r="B26" s="91"/>
      <c r="C26" s="92"/>
      <c r="D26" s="48"/>
      <c r="E26" s="78" t="s">
        <v>54</v>
      </c>
      <c r="F26" s="79"/>
      <c r="G26" s="48" t="s">
        <v>27</v>
      </c>
      <c r="H26" s="78" t="s">
        <v>58</v>
      </c>
      <c r="I26" s="79"/>
      <c r="J26" s="58" t="s">
        <v>26</v>
      </c>
      <c r="K26" s="16"/>
      <c r="L26" s="34"/>
      <c r="M26" s="3"/>
    </row>
    <row r="27" spans="1:13" ht="18" customHeight="1" x14ac:dyDescent="0.2">
      <c r="A27" s="77"/>
      <c r="B27" s="91"/>
      <c r="C27" s="92"/>
      <c r="D27" s="47"/>
      <c r="E27" s="78" t="s">
        <v>55</v>
      </c>
      <c r="F27" s="80"/>
      <c r="G27" s="47" t="s">
        <v>56</v>
      </c>
      <c r="H27" s="78" t="s">
        <v>59</v>
      </c>
      <c r="I27" s="80"/>
      <c r="J27" s="47" t="s">
        <v>60</v>
      </c>
      <c r="K27" s="16"/>
      <c r="L27" s="34"/>
      <c r="M27" s="3"/>
    </row>
    <row r="28" spans="1:13" ht="18" customHeight="1" x14ac:dyDescent="0.2">
      <c r="A28" s="51" t="s">
        <v>7</v>
      </c>
      <c r="B28" s="91"/>
      <c r="C28" s="92"/>
      <c r="D28" s="37"/>
      <c r="E28" s="30" t="s">
        <v>8</v>
      </c>
      <c r="F28" s="67" t="s">
        <v>109</v>
      </c>
      <c r="G28" s="37"/>
      <c r="H28" s="30" t="s">
        <v>8</v>
      </c>
      <c r="I28" s="66" t="s">
        <v>110</v>
      </c>
      <c r="J28" s="56"/>
      <c r="K28" s="16"/>
      <c r="L28" s="34"/>
      <c r="M28" s="3"/>
    </row>
    <row r="29" spans="1:13" ht="18" customHeight="1" x14ac:dyDescent="0.2">
      <c r="A29" s="72" t="s">
        <v>73</v>
      </c>
      <c r="B29" s="91"/>
      <c r="C29" s="92"/>
      <c r="D29" s="37"/>
      <c r="E29" s="30" t="s">
        <v>10</v>
      </c>
      <c r="F29" s="31" t="s">
        <v>118</v>
      </c>
      <c r="G29" s="37"/>
      <c r="H29" s="30" t="s">
        <v>10</v>
      </c>
      <c r="I29" s="31" t="s">
        <v>121</v>
      </c>
      <c r="J29" s="56"/>
      <c r="K29" s="16"/>
      <c r="L29" s="34"/>
      <c r="M29" s="3"/>
    </row>
    <row r="30" spans="1:13" ht="18" customHeight="1" x14ac:dyDescent="0.2">
      <c r="A30" s="73"/>
      <c r="B30" s="91"/>
      <c r="C30" s="92"/>
      <c r="D30" s="37"/>
      <c r="E30" s="30" t="s">
        <v>12</v>
      </c>
      <c r="F30" s="67" t="str">
        <f>F28</f>
        <v>中央区</v>
      </c>
      <c r="G30" s="37"/>
      <c r="H30" s="30" t="s">
        <v>12</v>
      </c>
      <c r="I30" s="66" t="str">
        <f>I28</f>
        <v>花見川区</v>
      </c>
      <c r="J30" s="56"/>
      <c r="K30" s="16"/>
      <c r="L30" s="34"/>
      <c r="M30" s="3"/>
    </row>
    <row r="31" spans="1:13" ht="18" customHeight="1" x14ac:dyDescent="0.2">
      <c r="A31" s="51" t="s">
        <v>72</v>
      </c>
      <c r="B31" s="91"/>
      <c r="C31" s="92"/>
      <c r="D31" s="37"/>
      <c r="E31" s="30" t="s">
        <v>14</v>
      </c>
      <c r="F31" s="31" t="s">
        <v>119</v>
      </c>
      <c r="G31" s="37"/>
      <c r="H31" s="30" t="s">
        <v>14</v>
      </c>
      <c r="I31" s="31" t="s">
        <v>122</v>
      </c>
      <c r="J31" s="56"/>
      <c r="K31" s="16"/>
      <c r="L31" s="34"/>
      <c r="M31" s="3"/>
    </row>
    <row r="32" spans="1:13" ht="18" customHeight="1" thickBot="1" x14ac:dyDescent="0.25">
      <c r="A32" s="52"/>
      <c r="B32" s="93"/>
      <c r="C32" s="94"/>
      <c r="D32" s="38"/>
      <c r="E32" s="32" t="s">
        <v>16</v>
      </c>
      <c r="F32" s="33" t="s">
        <v>120</v>
      </c>
      <c r="G32" s="38"/>
      <c r="H32" s="32" t="s">
        <v>16</v>
      </c>
      <c r="I32" s="33" t="s">
        <v>123</v>
      </c>
      <c r="J32" s="57"/>
      <c r="K32" s="16"/>
      <c r="L32" s="34"/>
      <c r="M32" s="3"/>
    </row>
    <row r="33" spans="1:12" ht="15" customHeight="1" x14ac:dyDescent="0.2">
      <c r="A33" s="95" t="s">
        <v>0</v>
      </c>
      <c r="B33" s="89"/>
      <c r="C33" s="90"/>
      <c r="D33" s="36"/>
      <c r="E33" s="81" t="s">
        <v>1</v>
      </c>
      <c r="F33" s="82"/>
      <c r="G33" s="36"/>
      <c r="H33" s="81" t="s">
        <v>2</v>
      </c>
      <c r="I33" s="82"/>
      <c r="J33" s="54"/>
      <c r="K33" s="1"/>
    </row>
    <row r="34" spans="1:12" s="27" customFormat="1" ht="18" customHeight="1" x14ac:dyDescent="0.2">
      <c r="A34" s="96"/>
      <c r="B34" s="91"/>
      <c r="C34" s="92"/>
      <c r="D34" s="5"/>
      <c r="E34" s="53" t="s">
        <v>61</v>
      </c>
      <c r="F34" s="29" t="s">
        <v>74</v>
      </c>
      <c r="G34" s="5"/>
      <c r="H34" s="60" t="s">
        <v>78</v>
      </c>
      <c r="I34" s="29" t="s">
        <v>75</v>
      </c>
      <c r="J34" s="55"/>
      <c r="K34" s="1"/>
      <c r="L34" s="1"/>
    </row>
    <row r="35" spans="1:12" s="27" customFormat="1" ht="18" customHeight="1" x14ac:dyDescent="0.2">
      <c r="A35" s="76" t="s">
        <v>38</v>
      </c>
      <c r="B35" s="91"/>
      <c r="C35" s="92"/>
      <c r="D35" s="48"/>
      <c r="E35" s="78" t="s">
        <v>63</v>
      </c>
      <c r="F35" s="79"/>
      <c r="G35" s="48" t="s">
        <v>27</v>
      </c>
      <c r="H35" s="78" t="s">
        <v>76</v>
      </c>
      <c r="I35" s="79"/>
      <c r="J35" s="58" t="s">
        <v>26</v>
      </c>
      <c r="K35" s="1"/>
      <c r="L35" s="1"/>
    </row>
    <row r="36" spans="1:12" s="27" customFormat="1" ht="18" customHeight="1" x14ac:dyDescent="0.2">
      <c r="A36" s="77"/>
      <c r="B36" s="91"/>
      <c r="C36" s="92"/>
      <c r="D36" s="47"/>
      <c r="E36" s="78" t="s">
        <v>62</v>
      </c>
      <c r="F36" s="79"/>
      <c r="G36" s="47" t="s">
        <v>56</v>
      </c>
      <c r="H36" s="78" t="s">
        <v>77</v>
      </c>
      <c r="I36" s="80"/>
      <c r="J36" s="58" t="s">
        <v>26</v>
      </c>
      <c r="K36" s="1"/>
      <c r="L36" s="1"/>
    </row>
    <row r="37" spans="1:12" s="27" customFormat="1" ht="18" customHeight="1" x14ac:dyDescent="0.2">
      <c r="A37" s="51" t="s">
        <v>7</v>
      </c>
      <c r="B37" s="91"/>
      <c r="C37" s="92"/>
      <c r="D37" s="37"/>
      <c r="E37" s="30" t="s">
        <v>8</v>
      </c>
      <c r="F37" s="69" t="s">
        <v>106</v>
      </c>
      <c r="G37" s="37"/>
      <c r="H37" s="30" t="s">
        <v>8</v>
      </c>
      <c r="I37" s="68" t="s">
        <v>111</v>
      </c>
      <c r="J37" s="56"/>
      <c r="K37" s="1"/>
      <c r="L37" s="1"/>
    </row>
    <row r="38" spans="1:12" s="27" customFormat="1" ht="18" customHeight="1" x14ac:dyDescent="0.2">
      <c r="A38" s="72" t="s">
        <v>154</v>
      </c>
      <c r="B38" s="91"/>
      <c r="C38" s="92"/>
      <c r="D38" s="37"/>
      <c r="E38" s="30" t="s">
        <v>10</v>
      </c>
      <c r="F38" s="31" t="s">
        <v>131</v>
      </c>
      <c r="G38" s="37"/>
      <c r="H38" s="30" t="s">
        <v>10</v>
      </c>
      <c r="I38" s="31" t="s">
        <v>134</v>
      </c>
      <c r="J38" s="56"/>
      <c r="K38" s="1"/>
      <c r="L38" s="1"/>
    </row>
    <row r="39" spans="1:12" s="27" customFormat="1" ht="18" customHeight="1" x14ac:dyDescent="0.2">
      <c r="A39" s="73"/>
      <c r="B39" s="91"/>
      <c r="C39" s="92"/>
      <c r="D39" s="37"/>
      <c r="E39" s="30" t="s">
        <v>12</v>
      </c>
      <c r="F39" s="69" t="str">
        <f>F37</f>
        <v>緑区</v>
      </c>
      <c r="G39" s="37"/>
      <c r="H39" s="30" t="s">
        <v>12</v>
      </c>
      <c r="I39" s="68" t="str">
        <f>I37</f>
        <v>美浜区</v>
      </c>
      <c r="J39" s="56"/>
      <c r="K39" s="1"/>
      <c r="L39" s="1"/>
    </row>
    <row r="40" spans="1:12" s="27" customFormat="1" ht="18" customHeight="1" x14ac:dyDescent="0.2">
      <c r="A40" s="51" t="s">
        <v>39</v>
      </c>
      <c r="B40" s="91"/>
      <c r="C40" s="92"/>
      <c r="D40" s="37"/>
      <c r="E40" s="30" t="s">
        <v>14</v>
      </c>
      <c r="F40" s="31" t="s">
        <v>132</v>
      </c>
      <c r="G40" s="37"/>
      <c r="H40" s="30" t="s">
        <v>14</v>
      </c>
      <c r="I40" s="31" t="s">
        <v>135</v>
      </c>
      <c r="J40" s="56"/>
      <c r="K40" s="1"/>
      <c r="L40" s="1"/>
    </row>
    <row r="41" spans="1:12" ht="18" customHeight="1" thickBot="1" x14ac:dyDescent="0.25">
      <c r="A41" s="52"/>
      <c r="B41" s="93"/>
      <c r="C41" s="94"/>
      <c r="D41" s="38"/>
      <c r="E41" s="32" t="s">
        <v>16</v>
      </c>
      <c r="F41" s="33" t="s">
        <v>133</v>
      </c>
      <c r="G41" s="38"/>
      <c r="H41" s="32" t="s">
        <v>16</v>
      </c>
      <c r="I41" s="33" t="s">
        <v>136</v>
      </c>
      <c r="J41" s="57"/>
      <c r="K41" s="1"/>
    </row>
    <row r="42" spans="1:12" ht="15" customHeight="1" x14ac:dyDescent="0.2"/>
    <row r="43" spans="1:12" ht="15" customHeight="1" x14ac:dyDescent="0.2">
      <c r="A43" s="22" t="s">
        <v>22</v>
      </c>
      <c r="B43" s="23"/>
      <c r="C43" s="24"/>
      <c r="D43" s="41"/>
      <c r="E43" s="23"/>
      <c r="F43" s="26"/>
      <c r="G43" s="39"/>
      <c r="H43" s="23"/>
      <c r="I43" s="26"/>
      <c r="J43" s="39"/>
    </row>
    <row r="44" spans="1:12" ht="15" customHeight="1" x14ac:dyDescent="0.2">
      <c r="A44" s="70" t="s">
        <v>17</v>
      </c>
      <c r="B44" s="70"/>
      <c r="C44" s="70"/>
      <c r="D44" s="70"/>
      <c r="E44" s="70"/>
      <c r="F44" s="70"/>
      <c r="G44" s="70"/>
      <c r="H44" s="25"/>
      <c r="I44" s="25"/>
      <c r="J44" s="25"/>
    </row>
    <row r="45" spans="1:12" ht="15" customHeight="1" x14ac:dyDescent="0.2">
      <c r="A45" s="18" t="s">
        <v>18</v>
      </c>
      <c r="B45" s="18"/>
      <c r="C45" s="19"/>
      <c r="D45" s="42"/>
      <c r="E45" s="18"/>
      <c r="F45" s="19"/>
      <c r="G45" s="42"/>
      <c r="H45" s="18"/>
      <c r="I45" s="19"/>
      <c r="J45" s="42"/>
    </row>
    <row r="46" spans="1:12" ht="15" customHeight="1" x14ac:dyDescent="0.2">
      <c r="A46" s="28" t="s">
        <v>19</v>
      </c>
      <c r="B46" s="25"/>
      <c r="C46" s="25"/>
      <c r="D46" s="43"/>
      <c r="E46" s="25"/>
      <c r="F46" s="25"/>
      <c r="G46" s="43"/>
      <c r="H46" s="25"/>
      <c r="I46" s="25"/>
      <c r="J46" s="43"/>
    </row>
    <row r="47" spans="1:12" ht="15" customHeight="1" x14ac:dyDescent="0.2">
      <c r="A47" s="20" t="s">
        <v>102</v>
      </c>
      <c r="B47" s="20"/>
      <c r="C47" s="21"/>
      <c r="D47" s="44"/>
      <c r="E47" s="20"/>
      <c r="F47" s="21"/>
      <c r="G47" s="42"/>
      <c r="H47" s="20"/>
      <c r="I47" s="21"/>
      <c r="J47" s="42"/>
    </row>
    <row r="48" spans="1:12" ht="15" customHeight="1" x14ac:dyDescent="0.2">
      <c r="A48" s="18" t="s">
        <v>20</v>
      </c>
      <c r="B48" s="18"/>
      <c r="C48" s="21"/>
      <c r="D48" s="44"/>
      <c r="E48" s="18"/>
      <c r="F48" s="21"/>
      <c r="G48" s="42"/>
      <c r="H48" s="18"/>
      <c r="I48" s="21"/>
      <c r="J48" s="42"/>
    </row>
    <row r="49" spans="1:10" ht="15" customHeight="1" x14ac:dyDescent="0.2">
      <c r="A49" s="18" t="s">
        <v>21</v>
      </c>
      <c r="B49" s="18"/>
      <c r="C49" s="21"/>
      <c r="D49" s="44"/>
      <c r="E49" s="18"/>
      <c r="F49" s="21"/>
      <c r="G49" s="42"/>
      <c r="H49" s="18"/>
      <c r="I49" s="21"/>
      <c r="J49" s="42"/>
    </row>
    <row r="50" spans="1:10" ht="15" customHeight="1" x14ac:dyDescent="0.2"/>
    <row r="72" spans="13:14" x14ac:dyDescent="0.2">
      <c r="M72"/>
      <c r="N72" s="34"/>
    </row>
    <row r="73" spans="13:14" x14ac:dyDescent="0.2">
      <c r="M73" s="16"/>
      <c r="N73" s="34"/>
    </row>
    <row r="74" spans="13:14" x14ac:dyDescent="0.2">
      <c r="M74" s="16"/>
      <c r="N74" s="35"/>
    </row>
    <row r="75" spans="13:14" x14ac:dyDescent="0.2">
      <c r="M75" s="16"/>
      <c r="N75" s="34"/>
    </row>
    <row r="79" spans="13:14" x14ac:dyDescent="0.2">
      <c r="M79" s="26"/>
      <c r="N79" s="26"/>
    </row>
    <row r="80" spans="13:14" x14ac:dyDescent="0.2">
      <c r="M80" s="27"/>
      <c r="N80" s="27"/>
    </row>
    <row r="81" spans="13:14" x14ac:dyDescent="0.2">
      <c r="M81" s="27"/>
      <c r="N81" s="27"/>
    </row>
    <row r="82" spans="13:14" x14ac:dyDescent="0.2">
      <c r="M82" s="27"/>
      <c r="N82" s="27"/>
    </row>
    <row r="83" spans="13:14" x14ac:dyDescent="0.2">
      <c r="M83" s="27"/>
      <c r="N83" s="27"/>
    </row>
    <row r="84" spans="13:14" x14ac:dyDescent="0.2">
      <c r="M84" s="27"/>
      <c r="N84" s="27"/>
    </row>
    <row r="85" spans="13:14" x14ac:dyDescent="0.2">
      <c r="M85" s="27"/>
      <c r="N85" s="27"/>
    </row>
  </sheetData>
  <mergeCells count="48">
    <mergeCell ref="A4:J4"/>
    <mergeCell ref="A6:A7"/>
    <mergeCell ref="A8:A9"/>
    <mergeCell ref="E8:F8"/>
    <mergeCell ref="E9:F9"/>
    <mergeCell ref="A20:A21"/>
    <mergeCell ref="A17:A18"/>
    <mergeCell ref="E17:F17"/>
    <mergeCell ref="E18:F18"/>
    <mergeCell ref="A11:A12"/>
    <mergeCell ref="A15:A16"/>
    <mergeCell ref="E15:F15"/>
    <mergeCell ref="B33:C41"/>
    <mergeCell ref="E33:F33"/>
    <mergeCell ref="H33:I33"/>
    <mergeCell ref="E35:F35"/>
    <mergeCell ref="E6:F6"/>
    <mergeCell ref="E36:F36"/>
    <mergeCell ref="H17:I17"/>
    <mergeCell ref="H18:I18"/>
    <mergeCell ref="H26:I26"/>
    <mergeCell ref="H27:I27"/>
    <mergeCell ref="H35:I35"/>
    <mergeCell ref="H36:I36"/>
    <mergeCell ref="H24:I24"/>
    <mergeCell ref="E26:F26"/>
    <mergeCell ref="E27:F27"/>
    <mergeCell ref="A1:J1"/>
    <mergeCell ref="M1:N1"/>
    <mergeCell ref="A2:J2"/>
    <mergeCell ref="M2:N2"/>
    <mergeCell ref="A3:J3"/>
    <mergeCell ref="A44:G44"/>
    <mergeCell ref="A5:J5"/>
    <mergeCell ref="A29:A30"/>
    <mergeCell ref="A24:A25"/>
    <mergeCell ref="A26:A27"/>
    <mergeCell ref="H8:I8"/>
    <mergeCell ref="H9:I9"/>
    <mergeCell ref="H6:I6"/>
    <mergeCell ref="B6:C14"/>
    <mergeCell ref="B15:C23"/>
    <mergeCell ref="H15:I15"/>
    <mergeCell ref="B24:C32"/>
    <mergeCell ref="A38:A39"/>
    <mergeCell ref="A33:A34"/>
    <mergeCell ref="A35:A36"/>
    <mergeCell ref="E24:F24"/>
  </mergeCells>
  <phoneticPr fontId="10"/>
  <pageMargins left="0.59055118110236227" right="0.59055118110236227" top="0.78740157480314965" bottom="0.78740157480314965" header="0.51181102362204722" footer="0.51181102362204722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76B7E-737D-44E1-9205-7C1EE18F14CD}">
  <sheetPr>
    <pageSetUpPr fitToPage="1"/>
  </sheetPr>
  <dimension ref="A1:N75"/>
  <sheetViews>
    <sheetView showGridLines="0" view="pageBreakPreview" zoomScaleNormal="100" zoomScaleSheetLayoutView="100" workbookViewId="0">
      <selection activeCell="A2" sqref="A2:J2"/>
    </sheetView>
  </sheetViews>
  <sheetFormatPr defaultColWidth="9" defaultRowHeight="13" x14ac:dyDescent="0.2"/>
  <cols>
    <col min="1" max="1" width="15.6328125" style="2" customWidth="1"/>
    <col min="2" max="2" width="12.08984375" style="2" customWidth="1"/>
    <col min="3" max="3" width="16.6328125" style="1" customWidth="1"/>
    <col min="4" max="4" width="6.7265625" style="40" customWidth="1"/>
    <col min="5" max="5" width="12.08984375" style="2" customWidth="1"/>
    <col min="6" max="6" width="16.6328125" style="1" customWidth="1"/>
    <col min="7" max="7" width="6.7265625" style="40" customWidth="1"/>
    <col min="8" max="8" width="12.08984375" style="2" customWidth="1"/>
    <col min="9" max="9" width="16.6328125" style="1" customWidth="1"/>
    <col min="10" max="10" width="6.7265625" style="40" customWidth="1"/>
    <col min="11" max="11" width="12.08984375" style="2" customWidth="1"/>
    <col min="12" max="12" width="16.6328125" style="1" customWidth="1"/>
    <col min="13" max="13" width="10.7265625" style="1" customWidth="1"/>
    <col min="14" max="15" width="15.36328125" style="1" customWidth="1"/>
    <col min="16" max="16384" width="9" style="1"/>
  </cols>
  <sheetData>
    <row r="1" spans="1:14" ht="23.25" customHeight="1" x14ac:dyDescent="0.2">
      <c r="A1" s="97" t="s">
        <v>68</v>
      </c>
      <c r="B1" s="97"/>
      <c r="C1" s="97"/>
      <c r="D1" s="97"/>
      <c r="E1" s="97"/>
      <c r="F1" s="97"/>
      <c r="G1" s="97"/>
      <c r="H1" s="97"/>
      <c r="I1" s="97"/>
      <c r="J1" s="97"/>
      <c r="K1" s="50"/>
      <c r="L1" s="50"/>
      <c r="M1" s="98"/>
      <c r="N1" s="98"/>
    </row>
    <row r="2" spans="1:14" ht="21.75" customHeight="1" x14ac:dyDescent="0.2">
      <c r="A2" s="97" t="s">
        <v>103</v>
      </c>
      <c r="B2" s="97"/>
      <c r="C2" s="97"/>
      <c r="D2" s="97"/>
      <c r="E2" s="97"/>
      <c r="F2" s="97"/>
      <c r="G2" s="97"/>
      <c r="H2" s="97"/>
      <c r="I2" s="97"/>
      <c r="J2" s="97"/>
      <c r="K2" s="50"/>
      <c r="L2" s="50"/>
      <c r="M2" s="99"/>
      <c r="N2" s="99"/>
    </row>
    <row r="3" spans="1:14" ht="19.899999999999999" customHeight="1" x14ac:dyDescent="0.2">
      <c r="A3" s="100" t="s">
        <v>161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</row>
    <row r="4" spans="1:14" s="25" customFormat="1" ht="20.25" customHeight="1" thickBot="1" x14ac:dyDescent="0.25">
      <c r="A4" s="71" t="s">
        <v>23</v>
      </c>
      <c r="B4" s="71"/>
      <c r="C4" s="71"/>
      <c r="D4" s="71"/>
      <c r="E4" s="71"/>
      <c r="F4" s="71"/>
      <c r="G4" s="71"/>
      <c r="H4" s="71"/>
      <c r="I4" s="71"/>
      <c r="J4" s="71"/>
      <c r="K4" s="49"/>
      <c r="L4" s="27"/>
      <c r="M4" s="49"/>
      <c r="N4" s="1"/>
    </row>
    <row r="5" spans="1:14" ht="15" customHeight="1" x14ac:dyDescent="0.2">
      <c r="A5" s="95" t="s">
        <v>0</v>
      </c>
      <c r="B5" s="81" t="s">
        <v>1</v>
      </c>
      <c r="C5" s="82"/>
      <c r="D5" s="36"/>
      <c r="E5" s="81" t="s">
        <v>2</v>
      </c>
      <c r="F5" s="82"/>
      <c r="G5" s="36"/>
      <c r="H5" s="89"/>
      <c r="I5" s="90"/>
      <c r="J5" s="54"/>
      <c r="K5"/>
      <c r="L5" s="34"/>
    </row>
    <row r="6" spans="1:14" s="27" customFormat="1" ht="18" customHeight="1" x14ac:dyDescent="0.2">
      <c r="A6" s="96"/>
      <c r="B6" s="53" t="s">
        <v>64</v>
      </c>
      <c r="C6" s="29" t="s">
        <v>70</v>
      </c>
      <c r="D6" s="55"/>
      <c r="E6" s="53" t="s">
        <v>94</v>
      </c>
      <c r="F6" s="29" t="s">
        <v>25</v>
      </c>
      <c r="G6" s="5"/>
      <c r="H6" s="91"/>
      <c r="I6" s="92"/>
      <c r="J6" s="55"/>
      <c r="K6"/>
      <c r="L6" s="3" t="s">
        <v>3</v>
      </c>
    </row>
    <row r="7" spans="1:14" s="27" customFormat="1" ht="18" customHeight="1" x14ac:dyDescent="0.2">
      <c r="A7" s="76" t="s">
        <v>33</v>
      </c>
      <c r="B7" s="78" t="s">
        <v>65</v>
      </c>
      <c r="C7" s="79"/>
      <c r="D7" s="58" t="s">
        <v>26</v>
      </c>
      <c r="E7" s="78" t="s">
        <v>95</v>
      </c>
      <c r="F7" s="79"/>
      <c r="G7" s="48" t="s">
        <v>97</v>
      </c>
      <c r="H7" s="91"/>
      <c r="I7" s="92"/>
      <c r="J7" s="58"/>
      <c r="K7" s="6" t="s">
        <v>4</v>
      </c>
      <c r="L7" s="7">
        <f>COUNTIF(B6:J84,"中央区")</f>
        <v>2</v>
      </c>
    </row>
    <row r="8" spans="1:14" s="27" customFormat="1" ht="18" customHeight="1" x14ac:dyDescent="0.2">
      <c r="A8" s="77"/>
      <c r="B8" s="78" t="s">
        <v>66</v>
      </c>
      <c r="C8" s="80"/>
      <c r="D8" s="47" t="s">
        <v>56</v>
      </c>
      <c r="E8" s="78" t="s">
        <v>96</v>
      </c>
      <c r="F8" s="80"/>
      <c r="G8" s="47" t="s">
        <v>98</v>
      </c>
      <c r="H8" s="91"/>
      <c r="I8" s="92"/>
      <c r="J8" s="47"/>
      <c r="K8" s="8" t="s">
        <v>5</v>
      </c>
      <c r="L8" s="45">
        <f>COUNTIF(B6:J84,"美浜区")</f>
        <v>2</v>
      </c>
    </row>
    <row r="9" spans="1:14" s="27" customFormat="1" ht="18" customHeight="1" x14ac:dyDescent="0.2">
      <c r="A9" s="4" t="s">
        <v>7</v>
      </c>
      <c r="B9" s="30" t="s">
        <v>8</v>
      </c>
      <c r="C9" s="67" t="s">
        <v>109</v>
      </c>
      <c r="D9" s="37"/>
      <c r="E9" s="30" t="s">
        <v>8</v>
      </c>
      <c r="F9" s="68" t="s">
        <v>111</v>
      </c>
      <c r="G9" s="37"/>
      <c r="H9" s="91"/>
      <c r="I9" s="92"/>
      <c r="J9" s="56"/>
      <c r="K9" s="9" t="s">
        <v>6</v>
      </c>
      <c r="L9" s="10">
        <f>COUNTIF(B6:J84,"稲毛区")</f>
        <v>2</v>
      </c>
    </row>
    <row r="10" spans="1:14" s="27" customFormat="1" ht="18" customHeight="1" x14ac:dyDescent="0.2">
      <c r="A10" s="101" t="s">
        <v>156</v>
      </c>
      <c r="B10" s="30" t="s">
        <v>10</v>
      </c>
      <c r="C10" s="31" t="s">
        <v>137</v>
      </c>
      <c r="D10" s="37"/>
      <c r="E10" s="30" t="s">
        <v>10</v>
      </c>
      <c r="F10" s="31" t="s">
        <v>131</v>
      </c>
      <c r="G10" s="37"/>
      <c r="H10" s="91"/>
      <c r="I10" s="92"/>
      <c r="J10" s="56"/>
      <c r="K10" s="11" t="s">
        <v>9</v>
      </c>
      <c r="L10" s="12">
        <f>COUNTIF(B6:J84,"若葉区")</f>
        <v>2</v>
      </c>
    </row>
    <row r="11" spans="1:14" s="27" customFormat="1" ht="18" customHeight="1" x14ac:dyDescent="0.2">
      <c r="A11" s="102"/>
      <c r="B11" s="30" t="s">
        <v>12</v>
      </c>
      <c r="C11" s="67" t="str">
        <f>C9</f>
        <v>中央区</v>
      </c>
      <c r="D11" s="37"/>
      <c r="E11" s="30" t="s">
        <v>12</v>
      </c>
      <c r="F11" s="68" t="str">
        <f>F9</f>
        <v>美浜区</v>
      </c>
      <c r="G11" s="37"/>
      <c r="H11" s="91"/>
      <c r="I11" s="92"/>
      <c r="J11" s="56"/>
      <c r="K11" s="13" t="s">
        <v>11</v>
      </c>
      <c r="L11" s="46">
        <f>COUNTIF(B6:J84,"花見川区")</f>
        <v>2</v>
      </c>
    </row>
    <row r="12" spans="1:14" s="27" customFormat="1" ht="18" customHeight="1" x14ac:dyDescent="0.2">
      <c r="A12" s="4" t="s">
        <v>34</v>
      </c>
      <c r="B12" s="30" t="s">
        <v>14</v>
      </c>
      <c r="C12" s="31" t="s">
        <v>138</v>
      </c>
      <c r="D12" s="37"/>
      <c r="E12" s="30" t="s">
        <v>14</v>
      </c>
      <c r="F12" s="31" t="s">
        <v>140</v>
      </c>
      <c r="G12" s="37"/>
      <c r="H12" s="91"/>
      <c r="I12" s="92"/>
      <c r="J12" s="56"/>
      <c r="K12" s="14" t="s">
        <v>13</v>
      </c>
      <c r="L12" s="15">
        <f>COUNTIF(B6:J84,"緑区")</f>
        <v>4</v>
      </c>
    </row>
    <row r="13" spans="1:14" ht="18" customHeight="1" thickBot="1" x14ac:dyDescent="0.25">
      <c r="A13" s="17"/>
      <c r="B13" s="32" t="s">
        <v>16</v>
      </c>
      <c r="C13" s="33" t="s">
        <v>139</v>
      </c>
      <c r="D13" s="38"/>
      <c r="E13" s="32" t="s">
        <v>16</v>
      </c>
      <c r="F13" s="33" t="s">
        <v>141</v>
      </c>
      <c r="G13" s="38"/>
      <c r="H13" s="93"/>
      <c r="I13" s="94"/>
      <c r="J13" s="57"/>
      <c r="K13" s="16" t="s">
        <v>15</v>
      </c>
      <c r="L13" s="3">
        <f>SUM(L7:L12)</f>
        <v>14</v>
      </c>
    </row>
    <row r="14" spans="1:14" ht="15" customHeight="1" x14ac:dyDescent="0.2">
      <c r="A14" s="74" t="s">
        <v>0</v>
      </c>
      <c r="B14" s="81" t="s">
        <v>1</v>
      </c>
      <c r="C14" s="82"/>
      <c r="D14" s="36"/>
      <c r="E14" s="81" t="s">
        <v>2</v>
      </c>
      <c r="F14" s="82"/>
      <c r="G14" s="36"/>
      <c r="H14" s="89"/>
      <c r="I14" s="90"/>
      <c r="J14" s="54"/>
      <c r="K14"/>
      <c r="L14" s="34"/>
    </row>
    <row r="15" spans="1:14" ht="18" customHeight="1" x14ac:dyDescent="0.2">
      <c r="A15" s="75"/>
      <c r="B15" s="53" t="s">
        <v>83</v>
      </c>
      <c r="C15" s="29" t="s">
        <v>70</v>
      </c>
      <c r="D15" s="5"/>
      <c r="E15" s="60" t="s">
        <v>92</v>
      </c>
      <c r="F15" s="59" t="s">
        <v>25</v>
      </c>
      <c r="G15" s="5"/>
      <c r="H15" s="91"/>
      <c r="I15" s="92"/>
      <c r="J15" s="55"/>
      <c r="K15"/>
      <c r="L15" s="34"/>
      <c r="M15" s="3"/>
    </row>
    <row r="16" spans="1:14" ht="18" customHeight="1" x14ac:dyDescent="0.2">
      <c r="A16" s="76" t="s">
        <v>37</v>
      </c>
      <c r="B16" s="78" t="s">
        <v>150</v>
      </c>
      <c r="C16" s="79"/>
      <c r="D16" s="47" t="s">
        <v>82</v>
      </c>
      <c r="E16" s="78" t="s">
        <v>93</v>
      </c>
      <c r="F16" s="79"/>
      <c r="G16" s="48" t="s">
        <v>27</v>
      </c>
      <c r="H16" s="91"/>
      <c r="I16" s="92"/>
      <c r="J16" s="58"/>
      <c r="K16" s="16"/>
      <c r="L16" s="34"/>
      <c r="M16" s="3"/>
    </row>
    <row r="17" spans="1:13" ht="18" customHeight="1" x14ac:dyDescent="0.2">
      <c r="A17" s="77"/>
      <c r="B17" s="78" t="s">
        <v>84</v>
      </c>
      <c r="C17" s="80"/>
      <c r="D17" s="47" t="s">
        <v>85</v>
      </c>
      <c r="E17" s="103" t="s">
        <v>99</v>
      </c>
      <c r="F17" s="80"/>
      <c r="G17" s="47" t="s">
        <v>56</v>
      </c>
      <c r="H17" s="91"/>
      <c r="I17" s="92"/>
      <c r="J17" s="47"/>
      <c r="K17" s="16"/>
      <c r="L17" s="34"/>
      <c r="M17" s="3"/>
    </row>
    <row r="18" spans="1:13" ht="18" customHeight="1" x14ac:dyDescent="0.2">
      <c r="A18" s="51" t="s">
        <v>7</v>
      </c>
      <c r="B18" s="30" t="s">
        <v>8</v>
      </c>
      <c r="C18" s="65" t="s">
        <v>107</v>
      </c>
      <c r="D18" s="37"/>
      <c r="E18" s="30" t="s">
        <v>8</v>
      </c>
      <c r="F18" s="69" t="s">
        <v>106</v>
      </c>
      <c r="G18" s="37"/>
      <c r="H18" s="91"/>
      <c r="I18" s="92"/>
      <c r="J18" s="56"/>
      <c r="K18" s="16"/>
      <c r="L18" s="34"/>
      <c r="M18" s="3"/>
    </row>
    <row r="19" spans="1:13" ht="18" customHeight="1" x14ac:dyDescent="0.2">
      <c r="A19" s="72" t="s">
        <v>157</v>
      </c>
      <c r="B19" s="30" t="s">
        <v>10</v>
      </c>
      <c r="C19" s="31" t="s">
        <v>142</v>
      </c>
      <c r="D19" s="37"/>
      <c r="E19" s="30" t="s">
        <v>10</v>
      </c>
      <c r="F19" s="31" t="s">
        <v>151</v>
      </c>
      <c r="G19" s="37"/>
      <c r="H19" s="91"/>
      <c r="I19" s="92"/>
      <c r="J19" s="56"/>
      <c r="K19" s="16"/>
      <c r="L19" s="34"/>
      <c r="M19" s="3"/>
    </row>
    <row r="20" spans="1:13" ht="18" customHeight="1" x14ac:dyDescent="0.2">
      <c r="A20" s="73"/>
      <c r="B20" s="30" t="s">
        <v>12</v>
      </c>
      <c r="C20" s="65" t="str">
        <f>C18</f>
        <v>稲毛区</v>
      </c>
      <c r="D20" s="37"/>
      <c r="E20" s="30" t="s">
        <v>12</v>
      </c>
      <c r="F20" s="69" t="str">
        <f>F18</f>
        <v>緑区</v>
      </c>
      <c r="G20" s="37"/>
      <c r="H20" s="91"/>
      <c r="I20" s="92"/>
      <c r="J20" s="56"/>
      <c r="K20" s="16"/>
      <c r="L20" s="34"/>
      <c r="M20" s="3"/>
    </row>
    <row r="21" spans="1:13" ht="18" customHeight="1" x14ac:dyDescent="0.2">
      <c r="A21" s="51" t="s">
        <v>28</v>
      </c>
      <c r="B21" s="30" t="s">
        <v>14</v>
      </c>
      <c r="C21" s="31" t="s">
        <v>135</v>
      </c>
      <c r="D21" s="37"/>
      <c r="E21" s="30" t="s">
        <v>14</v>
      </c>
      <c r="F21" s="31" t="s">
        <v>144</v>
      </c>
      <c r="G21" s="37"/>
      <c r="H21" s="91"/>
      <c r="I21" s="92"/>
      <c r="J21" s="56"/>
      <c r="K21" s="16"/>
      <c r="L21" s="34"/>
      <c r="M21" s="3"/>
    </row>
    <row r="22" spans="1:13" ht="18" customHeight="1" thickBot="1" x14ac:dyDescent="0.25">
      <c r="A22" s="52"/>
      <c r="B22" s="32" t="s">
        <v>16</v>
      </c>
      <c r="C22" s="33" t="s">
        <v>143</v>
      </c>
      <c r="D22" s="38"/>
      <c r="E22" s="32" t="s">
        <v>16</v>
      </c>
      <c r="F22" s="33" t="s">
        <v>152</v>
      </c>
      <c r="G22" s="38"/>
      <c r="H22" s="93"/>
      <c r="I22" s="94"/>
      <c r="J22" s="57"/>
      <c r="K22" s="16"/>
      <c r="L22" s="34"/>
      <c r="M22" s="3"/>
    </row>
    <row r="23" spans="1:13" ht="15" customHeight="1" x14ac:dyDescent="0.2">
      <c r="A23" s="95" t="s">
        <v>0</v>
      </c>
      <c r="B23" s="81" t="s">
        <v>1</v>
      </c>
      <c r="C23" s="82"/>
      <c r="D23" s="36"/>
      <c r="E23" s="81" t="s">
        <v>2</v>
      </c>
      <c r="F23" s="82"/>
      <c r="G23" s="36"/>
      <c r="H23" s="81" t="s">
        <v>69</v>
      </c>
      <c r="I23" s="82"/>
      <c r="J23" s="54"/>
      <c r="K23" s="1"/>
    </row>
    <row r="24" spans="1:13" s="27" customFormat="1" ht="18" customHeight="1" x14ac:dyDescent="0.2">
      <c r="A24" s="96"/>
      <c r="B24" s="53" t="s">
        <v>79</v>
      </c>
      <c r="C24" s="29" t="s">
        <v>70</v>
      </c>
      <c r="D24" s="55"/>
      <c r="E24" s="60" t="s">
        <v>86</v>
      </c>
      <c r="F24" s="29" t="s">
        <v>25</v>
      </c>
      <c r="G24" s="5"/>
      <c r="H24" s="60" t="s">
        <v>89</v>
      </c>
      <c r="I24" s="29" t="s">
        <v>36</v>
      </c>
      <c r="J24" s="55"/>
      <c r="K24" s="1"/>
      <c r="L24" s="1"/>
    </row>
    <row r="25" spans="1:13" s="27" customFormat="1" ht="18" customHeight="1" x14ac:dyDescent="0.2">
      <c r="A25" s="76" t="s">
        <v>38</v>
      </c>
      <c r="B25" s="78" t="s">
        <v>80</v>
      </c>
      <c r="C25" s="79"/>
      <c r="D25" s="58" t="s">
        <v>81</v>
      </c>
      <c r="E25" s="78" t="s">
        <v>87</v>
      </c>
      <c r="F25" s="79"/>
      <c r="G25" s="48" t="s">
        <v>60</v>
      </c>
      <c r="H25" s="78" t="s">
        <v>90</v>
      </c>
      <c r="I25" s="79"/>
      <c r="J25" s="58" t="s">
        <v>60</v>
      </c>
      <c r="K25" s="1"/>
      <c r="L25" s="1"/>
    </row>
    <row r="26" spans="1:13" s="27" customFormat="1" ht="18" customHeight="1" x14ac:dyDescent="0.2">
      <c r="A26" s="77"/>
      <c r="B26" s="78" t="s">
        <v>160</v>
      </c>
      <c r="C26" s="80"/>
      <c r="D26" s="47" t="s">
        <v>82</v>
      </c>
      <c r="E26" s="78" t="s">
        <v>88</v>
      </c>
      <c r="F26" s="80"/>
      <c r="G26" s="47" t="s">
        <v>56</v>
      </c>
      <c r="H26" s="78" t="s">
        <v>91</v>
      </c>
      <c r="I26" s="80"/>
      <c r="J26" s="47" t="s">
        <v>56</v>
      </c>
      <c r="K26" s="1"/>
      <c r="L26" s="1"/>
    </row>
    <row r="27" spans="1:13" s="27" customFormat="1" ht="18" customHeight="1" x14ac:dyDescent="0.2">
      <c r="A27" s="51" t="s">
        <v>7</v>
      </c>
      <c r="B27" s="30" t="s">
        <v>8</v>
      </c>
      <c r="C27" s="69" t="s">
        <v>106</v>
      </c>
      <c r="D27" s="56"/>
      <c r="E27" s="30" t="s">
        <v>8</v>
      </c>
      <c r="F27" s="66" t="s">
        <v>110</v>
      </c>
      <c r="G27" s="37"/>
      <c r="H27" s="30" t="s">
        <v>8</v>
      </c>
      <c r="I27" s="64" t="s">
        <v>105</v>
      </c>
      <c r="J27" s="56"/>
      <c r="K27" s="1"/>
      <c r="L27" s="1"/>
    </row>
    <row r="28" spans="1:13" s="27" customFormat="1" ht="18" customHeight="1" x14ac:dyDescent="0.2">
      <c r="A28" s="72" t="s">
        <v>159</v>
      </c>
      <c r="B28" s="30" t="s">
        <v>10</v>
      </c>
      <c r="C28" s="31" t="s">
        <v>145</v>
      </c>
      <c r="D28" s="56"/>
      <c r="E28" s="30" t="s">
        <v>10</v>
      </c>
      <c r="F28" s="31" t="s">
        <v>115</v>
      </c>
      <c r="G28" s="37"/>
      <c r="H28" s="30" t="s">
        <v>10</v>
      </c>
      <c r="I28" s="31" t="s">
        <v>119</v>
      </c>
      <c r="J28" s="56"/>
      <c r="K28" s="1"/>
      <c r="L28" s="1"/>
    </row>
    <row r="29" spans="1:13" s="27" customFormat="1" ht="18" customHeight="1" x14ac:dyDescent="0.2">
      <c r="A29" s="73"/>
      <c r="B29" s="30" t="s">
        <v>12</v>
      </c>
      <c r="C29" s="69" t="str">
        <f>C27</f>
        <v>緑区</v>
      </c>
      <c r="D29" s="56"/>
      <c r="E29" s="30" t="s">
        <v>12</v>
      </c>
      <c r="F29" s="66" t="str">
        <f>F27</f>
        <v>花見川区</v>
      </c>
      <c r="G29" s="37"/>
      <c r="H29" s="30" t="s">
        <v>12</v>
      </c>
      <c r="I29" s="64" t="str">
        <f>I27</f>
        <v>若葉区</v>
      </c>
      <c r="J29" s="56"/>
      <c r="K29" s="1"/>
      <c r="L29" s="1"/>
    </row>
    <row r="30" spans="1:13" s="27" customFormat="1" ht="18" customHeight="1" x14ac:dyDescent="0.2">
      <c r="A30" s="51" t="s">
        <v>39</v>
      </c>
      <c r="B30" s="30" t="s">
        <v>14</v>
      </c>
      <c r="C30" s="31" t="s">
        <v>122</v>
      </c>
      <c r="D30" s="56"/>
      <c r="E30" s="30" t="s">
        <v>14</v>
      </c>
      <c r="F30" s="31" t="s">
        <v>136</v>
      </c>
      <c r="G30" s="37"/>
      <c r="H30" s="30" t="s">
        <v>14</v>
      </c>
      <c r="I30" s="31" t="s">
        <v>147</v>
      </c>
      <c r="J30" s="56"/>
      <c r="K30" s="1"/>
      <c r="L30" s="1"/>
    </row>
    <row r="31" spans="1:13" ht="18" customHeight="1" thickBot="1" x14ac:dyDescent="0.25">
      <c r="A31" s="52"/>
      <c r="B31" s="32" t="s">
        <v>16</v>
      </c>
      <c r="C31" s="33" t="s">
        <v>146</v>
      </c>
      <c r="D31" s="57"/>
      <c r="E31" s="32" t="s">
        <v>16</v>
      </c>
      <c r="F31" s="33" t="s">
        <v>149</v>
      </c>
      <c r="G31" s="38"/>
      <c r="H31" s="32" t="s">
        <v>16</v>
      </c>
      <c r="I31" s="33" t="s">
        <v>148</v>
      </c>
      <c r="J31" s="57"/>
      <c r="K31" s="1"/>
    </row>
    <row r="32" spans="1:13" ht="13.5" customHeight="1" x14ac:dyDescent="0.2"/>
    <row r="33" spans="1:10" ht="13.5" customHeight="1" x14ac:dyDescent="0.2">
      <c r="A33" s="22" t="s">
        <v>22</v>
      </c>
      <c r="B33" s="23"/>
      <c r="C33" s="24"/>
      <c r="D33" s="41"/>
      <c r="E33" s="23"/>
      <c r="F33" s="26"/>
      <c r="G33" s="39"/>
      <c r="H33" s="23"/>
      <c r="I33" s="26"/>
      <c r="J33" s="39"/>
    </row>
    <row r="34" spans="1:10" ht="13.5" customHeight="1" x14ac:dyDescent="0.2">
      <c r="A34" s="70" t="s">
        <v>17</v>
      </c>
      <c r="B34" s="70"/>
      <c r="C34" s="70"/>
      <c r="D34" s="70"/>
      <c r="E34" s="70"/>
      <c r="F34" s="70"/>
      <c r="G34" s="70"/>
      <c r="H34" s="25"/>
      <c r="I34" s="25"/>
      <c r="J34" s="25"/>
    </row>
    <row r="35" spans="1:10" ht="13.5" customHeight="1" x14ac:dyDescent="0.2">
      <c r="A35" s="18" t="s">
        <v>18</v>
      </c>
      <c r="B35" s="18"/>
      <c r="C35" s="19"/>
      <c r="D35" s="42"/>
      <c r="E35" s="18"/>
      <c r="F35" s="19"/>
      <c r="G35" s="42"/>
      <c r="H35" s="18"/>
      <c r="I35" s="19"/>
      <c r="J35" s="42"/>
    </row>
    <row r="36" spans="1:10" ht="13.5" customHeight="1" x14ac:dyDescent="0.2">
      <c r="A36" s="28" t="s">
        <v>19</v>
      </c>
      <c r="B36" s="25"/>
      <c r="C36" s="25"/>
      <c r="D36" s="43"/>
      <c r="E36" s="25"/>
      <c r="F36" s="25"/>
      <c r="G36" s="43"/>
      <c r="H36" s="25"/>
      <c r="I36" s="25"/>
      <c r="J36" s="43"/>
    </row>
    <row r="37" spans="1:10" ht="13.5" customHeight="1" x14ac:dyDescent="0.2">
      <c r="A37" s="20" t="s">
        <v>24</v>
      </c>
      <c r="B37" s="20"/>
      <c r="C37" s="21"/>
      <c r="D37" s="44"/>
      <c r="E37" s="20"/>
      <c r="F37" s="21"/>
      <c r="G37" s="42"/>
      <c r="H37" s="20"/>
      <c r="I37" s="21"/>
      <c r="J37" s="42"/>
    </row>
    <row r="38" spans="1:10" ht="13.5" customHeight="1" x14ac:dyDescent="0.2">
      <c r="A38" s="18" t="s">
        <v>20</v>
      </c>
      <c r="B38" s="18"/>
      <c r="C38" s="21"/>
      <c r="D38" s="44"/>
      <c r="E38" s="18"/>
      <c r="F38" s="21"/>
      <c r="G38" s="42"/>
      <c r="H38" s="18"/>
      <c r="I38" s="21"/>
      <c r="J38" s="42"/>
    </row>
    <row r="39" spans="1:10" ht="13.5" customHeight="1" x14ac:dyDescent="0.2">
      <c r="A39" s="18" t="s">
        <v>21</v>
      </c>
      <c r="B39" s="18"/>
      <c r="C39" s="21"/>
      <c r="D39" s="44"/>
      <c r="E39" s="18"/>
      <c r="F39" s="21"/>
      <c r="G39" s="42"/>
      <c r="H39" s="18"/>
      <c r="I39" s="21"/>
      <c r="J39" s="42"/>
    </row>
    <row r="62" spans="13:14" x14ac:dyDescent="0.2">
      <c r="M62"/>
      <c r="N62" s="34"/>
    </row>
    <row r="63" spans="13:14" x14ac:dyDescent="0.2">
      <c r="M63" s="16"/>
      <c r="N63" s="34"/>
    </row>
    <row r="64" spans="13:14" x14ac:dyDescent="0.2">
      <c r="M64" s="16"/>
      <c r="N64" s="35"/>
    </row>
    <row r="65" spans="13:14" x14ac:dyDescent="0.2">
      <c r="M65" s="16"/>
      <c r="N65" s="34"/>
    </row>
    <row r="69" spans="13:14" x14ac:dyDescent="0.2">
      <c r="M69" s="26"/>
      <c r="N69" s="26"/>
    </row>
    <row r="70" spans="13:14" x14ac:dyDescent="0.2">
      <c r="M70" s="27"/>
      <c r="N70" s="27"/>
    </row>
    <row r="71" spans="13:14" x14ac:dyDescent="0.2">
      <c r="M71" s="27"/>
      <c r="N71" s="27"/>
    </row>
    <row r="72" spans="13:14" x14ac:dyDescent="0.2">
      <c r="M72" s="27"/>
      <c r="N72" s="27"/>
    </row>
    <row r="73" spans="13:14" x14ac:dyDescent="0.2">
      <c r="M73" s="27"/>
      <c r="N73" s="27"/>
    </row>
    <row r="74" spans="13:14" x14ac:dyDescent="0.2">
      <c r="M74" s="27"/>
      <c r="N74" s="27"/>
    </row>
    <row r="75" spans="13:14" x14ac:dyDescent="0.2">
      <c r="M75" s="27"/>
      <c r="N75" s="27"/>
    </row>
  </sheetData>
  <mergeCells count="39">
    <mergeCell ref="A34:G34"/>
    <mergeCell ref="B5:C5"/>
    <mergeCell ref="B7:C7"/>
    <mergeCell ref="B8:C8"/>
    <mergeCell ref="B14:C14"/>
    <mergeCell ref="B16:C16"/>
    <mergeCell ref="B17:C17"/>
    <mergeCell ref="B23:C23"/>
    <mergeCell ref="B25:C25"/>
    <mergeCell ref="B26:C26"/>
    <mergeCell ref="A23:A24"/>
    <mergeCell ref="E23:F23"/>
    <mergeCell ref="A28:A29"/>
    <mergeCell ref="A14:A15"/>
    <mergeCell ref="E14:F14"/>
    <mergeCell ref="A19:A20"/>
    <mergeCell ref="A25:A26"/>
    <mergeCell ref="E25:F25"/>
    <mergeCell ref="H25:I25"/>
    <mergeCell ref="E26:F26"/>
    <mergeCell ref="H26:I26"/>
    <mergeCell ref="A16:A17"/>
    <mergeCell ref="E16:F16"/>
    <mergeCell ref="E17:F17"/>
    <mergeCell ref="H14:I22"/>
    <mergeCell ref="H23:I23"/>
    <mergeCell ref="A10:A11"/>
    <mergeCell ref="A1:J1"/>
    <mergeCell ref="M1:N1"/>
    <mergeCell ref="A2:J2"/>
    <mergeCell ref="M2:N2"/>
    <mergeCell ref="A4:J4"/>
    <mergeCell ref="A5:A6"/>
    <mergeCell ref="E5:F5"/>
    <mergeCell ref="A7:A8"/>
    <mergeCell ref="E7:F7"/>
    <mergeCell ref="E8:F8"/>
    <mergeCell ref="H5:I13"/>
    <mergeCell ref="A3:L3"/>
  </mergeCells>
  <phoneticPr fontId="10"/>
  <pageMargins left="0.59055118110236227" right="0.59055118110236227" top="0.78740157480314965" bottom="0.78740157480314965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１０月２４日（土）</vt:lpstr>
      <vt:lpstr>１０月２５日（日）</vt:lpstr>
      <vt:lpstr>'１０月２４日（土）'!Print_Area</vt:lpstr>
      <vt:lpstr>'１０月２５日（日）'!Print_Area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ootuka</dc:creator>
  <cp:lastModifiedBy>芳文 大塚</cp:lastModifiedBy>
  <cp:lastPrinted>2026-10-16T10:06:44Z</cp:lastPrinted>
  <dcterms:created xsi:type="dcterms:W3CDTF">2016-04-09T12:39:40Z</dcterms:created>
  <dcterms:modified xsi:type="dcterms:W3CDTF">2026-10-21T15:09:42Z</dcterms:modified>
</cp:coreProperties>
</file>