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2AF55FB7-B7EF-4FB9-B6F8-F125D5C8A00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２６日（土）" sheetId="23" r:id="rId1"/>
    <sheet name="みつわ台駐車証" sheetId="17" r:id="rId2"/>
  </sheets>
  <definedNames>
    <definedName name="_xlnm.Print_Area" localSheetId="0">'９月２６日（土）'!$A$1:$M$41</definedName>
    <definedName name="_xlnm.Print_Area" localSheetId="1">みつわ台駐車証!$A$1:$J$57</definedName>
  </definedNames>
  <calcPr calcId="191029"/>
</workbook>
</file>

<file path=xl/calcChain.xml><?xml version="1.0" encoding="utf-8"?>
<calcChain xmlns="http://schemas.openxmlformats.org/spreadsheetml/2006/main">
  <c r="L7" i="23" l="1"/>
  <c r="L12" i="23"/>
  <c r="L11" i="23"/>
  <c r="L10" i="23"/>
  <c r="L9" i="23"/>
  <c r="L8" i="23"/>
  <c r="L13" i="23" l="1"/>
  <c r="M11" i="23"/>
  <c r="M12" i="23"/>
  <c r="M8" i="23"/>
  <c r="M10" i="23"/>
  <c r="M9" i="23"/>
  <c r="M7" i="23"/>
  <c r="M13" i="23" l="1"/>
</calcChain>
</file>

<file path=xl/sharedStrings.xml><?xml version="1.0" encoding="utf-8"?>
<sst xmlns="http://schemas.openxmlformats.org/spreadsheetml/2006/main" count="159" uniqueCount="93">
  <si>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</si>
  <si>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</si>
  <si>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</si>
  <si>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</si>
  <si>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</si>
  <si>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</si>
  <si>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</si>
  <si>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</si>
  <si>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</si>
  <si>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</si>
  <si>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</si>
  <si>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</si>
  <si>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</si>
  <si>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</si>
  <si>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</si>
  <si>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</si>
  <si>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</si>
  <si>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</si>
  <si>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</si>
  <si>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</si>
  <si>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</si>
  <si>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</si>
  <si>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</si>
  <si>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</si>
  <si>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緑区</t>
    <rPh sb="0" eb="1">
      <t>ミドリ</t>
    </rPh>
    <rPh sb="1" eb="2">
      <t>ク</t>
    </rPh>
    <phoneticPr fontId="8"/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</si>
  <si>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</si>
  <si>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</si>
  <si>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</si>
  <si>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</si>
  <si>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</si>
  <si>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</si>
  <si>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</si>
  <si>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</si>
  <si>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</si>
  <si>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</si>
  <si>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</si>
  <si>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</si>
  <si>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</si>
  <si>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</si>
  <si>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</si>
  <si>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</si>
  <si>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</si>
  <si>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第３試合</t>
    <rPh sb="0" eb="1">
      <t>ダイ</t>
    </rPh>
    <rPh sb="2" eb="4">
      <t>シアイ</t>
    </rPh>
    <phoneticPr fontId="10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</si>
  <si>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</si>
  <si>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開始９時３０分</t>
    <rPh sb="0" eb="2">
      <t>カイシ</t>
    </rPh>
    <rPh sb="3" eb="4">
      <t>ジ</t>
    </rPh>
    <rPh sb="6" eb="7">
      <t>フン</t>
    </rPh>
    <phoneticPr fontId="10"/>
  </si>
  <si>
    <t>開始:１３時３０分</t>
    <rPh sb="0" eb="2">
      <t>カイシ</t>
    </rPh>
    <rPh sb="5" eb="6">
      <t>ジ</t>
    </rPh>
    <rPh sb="8" eb="9">
      <t>フン</t>
    </rPh>
    <phoneticPr fontId="10"/>
  </si>
  <si>
    <t>開始１１時３０分</t>
    <rPh sb="0" eb="2">
      <t>カイシ</t>
    </rPh>
    <rPh sb="4" eb="5">
      <t>ジ</t>
    </rPh>
    <rPh sb="7" eb="8">
      <t>フン</t>
    </rPh>
    <phoneticPr fontId="10"/>
  </si>
  <si>
    <t>近隣への迷惑駐車厳禁</t>
  </si>
  <si>
    <t>各チーム・審判も含め乗合せにご協力下さい。</t>
    <phoneticPr fontId="10"/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</si>
  <si>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</si>
  <si>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低学年２回戦Ｎｏ２４</t>
    <rPh sb="0" eb="3">
      <t>テイガクネン</t>
    </rPh>
    <rPh sb="4" eb="6">
      <t>カイセン</t>
    </rPh>
    <phoneticPr fontId="10"/>
  </si>
  <si>
    <t>中／稲</t>
    <rPh sb="0" eb="1">
      <t>チュウ</t>
    </rPh>
    <rPh sb="2" eb="3">
      <t>イナ</t>
    </rPh>
    <phoneticPr fontId="10"/>
  </si>
  <si>
    <t>３２．平川ファイターズ</t>
    <rPh sb="3" eb="5">
      <t>ヒラカワ</t>
    </rPh>
    <phoneticPr fontId="10"/>
  </si>
  <si>
    <t>幕張西
スポーツ広場</t>
    <rPh sb="0" eb="3">
      <t>マクハリニシ</t>
    </rPh>
    <rPh sb="8" eb="10">
      <t>ヒロバ</t>
    </rPh>
    <phoneticPr fontId="10"/>
  </si>
  <si>
    <t>美浜区</t>
    <rPh sb="0" eb="2">
      <t>ミハマ</t>
    </rPh>
    <rPh sb="2" eb="3">
      <t>ク</t>
    </rPh>
    <phoneticPr fontId="8"/>
  </si>
  <si>
    <t>第 ５０ 回　　秋 季 中 央 大 会　　（　９月２６日　土曜　）</t>
    <rPh sb="29" eb="30">
      <t>ド</t>
    </rPh>
    <phoneticPr fontId="10"/>
  </si>
  <si>
    <t>【幕張西スポーツ広場】駐車台数は、各チーム５台厳守　　　　　　　　　　</t>
    <rPh sb="1" eb="3">
      <t>マクハリ</t>
    </rPh>
    <rPh sb="3" eb="4">
      <t>ニシ</t>
    </rPh>
    <rPh sb="8" eb="10">
      <t>ヒロバ</t>
    </rPh>
    <rPh sb="11" eb="15">
      <t>チュウシャダイスウ</t>
    </rPh>
    <rPh sb="17" eb="18">
      <t>カク</t>
    </rPh>
    <rPh sb="22" eb="23">
      <t>ダイ</t>
    </rPh>
    <rPh sb="23" eb="25">
      <t>ゲンシュ</t>
    </rPh>
    <phoneticPr fontId="10"/>
  </si>
  <si>
    <t>２９．大森フライヤーズ</t>
    <rPh sb="3" eb="5">
      <t>オオモリ</t>
    </rPh>
    <phoneticPr fontId="10"/>
  </si>
  <si>
    <t>低学年２回戦Ｎｏ３</t>
    <rPh sb="0" eb="3">
      <t>テイガクネン</t>
    </rPh>
    <rPh sb="4" eb="6">
      <t>カイセン</t>
    </rPh>
    <phoneticPr fontId="10"/>
  </si>
  <si>
    <t>５．生浜ヤンキース</t>
    <rPh sb="2" eb="4">
      <t>オイハマ</t>
    </rPh>
    <phoneticPr fontId="10"/>
  </si>
  <si>
    <t>６．幕西ファイヤーズ</t>
    <rPh sb="2" eb="4">
      <t>マクニシ</t>
    </rPh>
    <phoneticPr fontId="10"/>
  </si>
  <si>
    <t>開始:１２時３０分</t>
    <rPh sb="0" eb="2">
      <t>カイシ</t>
    </rPh>
    <rPh sb="5" eb="6">
      <t>ジ</t>
    </rPh>
    <rPh sb="8" eb="9">
      <t>フン</t>
    </rPh>
    <phoneticPr fontId="10"/>
  </si>
  <si>
    <t>低学年１回戦Ｎｏ１４</t>
    <rPh sb="0" eb="3">
      <t>テイガクネン</t>
    </rPh>
    <rPh sb="4" eb="6">
      <t>カイセン</t>
    </rPh>
    <phoneticPr fontId="10"/>
  </si>
  <si>
    <t>２７．いなげパイレーツ</t>
    <phoneticPr fontId="10"/>
  </si>
  <si>
    <t>２８．小倉台ライガース</t>
    <rPh sb="3" eb="6">
      <t>オグラダイ</t>
    </rPh>
    <phoneticPr fontId="10"/>
  </si>
  <si>
    <t>開始１４時３０分</t>
    <rPh sb="0" eb="2">
      <t>カイシ</t>
    </rPh>
    <rPh sb="4" eb="5">
      <t>ジ</t>
    </rPh>
    <rPh sb="7" eb="8">
      <t>フン</t>
    </rPh>
    <phoneticPr fontId="10"/>
  </si>
  <si>
    <t>マリーンズ杯１日目</t>
    <rPh sb="5" eb="6">
      <t>ハイ</t>
    </rPh>
    <rPh sb="7" eb="9">
      <t>ニチメ</t>
    </rPh>
    <phoneticPr fontId="10"/>
  </si>
  <si>
    <t>低学年１回戦Ｎｏ６</t>
    <rPh sb="0" eb="3">
      <t>テイガクネン</t>
    </rPh>
    <rPh sb="4" eb="6">
      <t>カイセン</t>
    </rPh>
    <phoneticPr fontId="10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</si>
  <si>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</si>
  <si>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</si>
  <si>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低学年２回戦Ｎｏ２１</t>
    <rPh sb="0" eb="3">
      <t>テイガクネン</t>
    </rPh>
    <rPh sb="4" eb="6">
      <t>カイセン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</si>
  <si>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</si>
  <si>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</si>
  <si>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花見川区</t>
    <rPh sb="0" eb="4">
      <t>ハナミガワク</t>
    </rPh>
    <phoneticPr fontId="10"/>
  </si>
  <si>
    <t>中央区</t>
    <rPh sb="0" eb="3">
      <t>チュウオウク</t>
    </rPh>
    <phoneticPr fontId="10"/>
  </si>
  <si>
    <t>美浜区</t>
    <rPh sb="0" eb="3">
      <t>ミハマク</t>
    </rPh>
    <phoneticPr fontId="10"/>
  </si>
  <si>
    <t>稲毛区</t>
    <rPh sb="0" eb="3">
      <t>イナゲク</t>
    </rPh>
    <phoneticPr fontId="10"/>
  </si>
  <si>
    <t>若葉区</t>
    <rPh sb="0" eb="3">
      <t>ワカバク</t>
    </rPh>
    <phoneticPr fontId="10"/>
  </si>
  <si>
    <t>22～26日審判</t>
    <rPh sb="5" eb="6">
      <t>ニチ</t>
    </rPh>
    <rPh sb="6" eb="8">
      <t>シンパン</t>
    </rPh>
    <phoneticPr fontId="10"/>
  </si>
  <si>
    <t>有吉</t>
    <rPh sb="0" eb="2">
      <t>アリヨシ</t>
    </rPh>
    <phoneticPr fontId="10"/>
  </si>
  <si>
    <t>泉谷</t>
    <rPh sb="0" eb="2">
      <t>イズミヤ</t>
    </rPh>
    <phoneticPr fontId="10"/>
  </si>
  <si>
    <t>小倉台</t>
    <rPh sb="0" eb="3">
      <t>オグラダイ</t>
    </rPh>
    <phoneticPr fontId="10"/>
  </si>
  <si>
    <t>平川</t>
    <rPh sb="0" eb="2">
      <t>ヒラカワ</t>
    </rPh>
    <phoneticPr fontId="10"/>
  </si>
  <si>
    <t>生浜</t>
    <rPh sb="0" eb="2">
      <t>オイハマ</t>
    </rPh>
    <phoneticPr fontId="10"/>
  </si>
  <si>
    <t>大森</t>
    <rPh sb="0" eb="2">
      <t>オオモリ</t>
    </rPh>
    <phoneticPr fontId="10"/>
  </si>
  <si>
    <t>小島・佐藤修</t>
    <rPh sb="0" eb="2">
      <t>コジマ</t>
    </rPh>
    <rPh sb="3" eb="5">
      <t>サトウ</t>
    </rPh>
    <rPh sb="5" eb="6">
      <t>シュウ</t>
    </rPh>
    <phoneticPr fontId="10"/>
  </si>
  <si>
    <t>いなげ</t>
    <phoneticPr fontId="10"/>
  </si>
  <si>
    <t>幕西</t>
    <rPh sb="0" eb="2">
      <t>マクニシ</t>
    </rPh>
    <phoneticPr fontId="10"/>
  </si>
  <si>
    <t>ミヤコ</t>
    <phoneticPr fontId="10"/>
  </si>
  <si>
    <t>稲荷花輪</t>
    <rPh sb="0" eb="4">
      <t>イナリハナワ</t>
    </rPh>
    <phoneticPr fontId="10"/>
  </si>
  <si>
    <t>平川運動広場Ｂ</t>
    <rPh sb="0" eb="2">
      <t>ヒラカワ</t>
    </rPh>
    <rPh sb="2" eb="4">
      <t>ウンドウ</t>
    </rPh>
    <rPh sb="4" eb="6">
      <t>ヒロバ</t>
    </rPh>
    <phoneticPr fontId="8"/>
  </si>
  <si>
    <t>戸村・稲垣</t>
    <rPh sb="0" eb="2">
      <t>トムラ</t>
    </rPh>
    <rPh sb="3" eb="5">
      <t>イナガキ</t>
    </rPh>
    <phoneticPr fontId="10"/>
  </si>
  <si>
    <t>雨天のため中止（９／２６　１８時発表）２会場　計５試合　（低学年５試合）</t>
    <rPh sb="0" eb="2">
      <t>ウテン</t>
    </rPh>
    <rPh sb="5" eb="7">
      <t>チュウシ</t>
    </rPh>
    <rPh sb="15" eb="16">
      <t>ジ</t>
    </rPh>
    <rPh sb="16" eb="18">
      <t>ハッピョウ</t>
    </rPh>
    <rPh sb="29" eb="32">
      <t>テイガクネン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</si>
</sst>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14" fillId="3" borderId="17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0" fillId="3" borderId="17" xfId="0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2" borderId="0" xfId="0" applyFont="1" applyFill="1">
      <alignment vertical="center"/>
    </xf>
    <xf numFmtId="0" fontId="14" fillId="13" borderId="24" xfId="0" applyFont="1" applyFill="1" applyBorder="1" applyAlignment="1">
      <alignment vertical="center" shrinkToFit="1"/>
    </xf>
    <xf numFmtId="0" fontId="14" fillId="5" borderId="24" xfId="0" applyFont="1" applyFill="1" applyBorder="1" applyAlignment="1">
      <alignment vertical="center" shrinkToFit="1"/>
    </xf>
    <xf numFmtId="0" fontId="14" fillId="14" borderId="24" xfId="0" applyFont="1" applyFill="1" applyBorder="1" applyAlignment="1">
      <alignment vertical="center" shrinkToFit="1"/>
    </xf>
    <xf numFmtId="0" fontId="14" fillId="15" borderId="24" xfId="0" applyFont="1" applyFill="1" applyBorder="1" applyAlignment="1">
      <alignment vertical="center" shrinkToFit="1"/>
    </xf>
    <xf numFmtId="0" fontId="30" fillId="8" borderId="24" xfId="0" applyFont="1" applyFill="1" applyBorder="1" applyAlignment="1">
      <alignment vertical="center" shrinkToFit="1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2" borderId="3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11" fillId="12" borderId="11" xfId="0" applyFont="1" applyFill="1" applyBorder="1" applyAlignment="1">
      <alignment horizontal="center" vertical="center"/>
    </xf>
    <xf numFmtId="0" fontId="11" fillId="12" borderId="12" xfId="0" applyFont="1" applyFill="1" applyBorder="1" applyAlignment="1">
      <alignment horizontal="center" vertical="center"/>
    </xf>
    <xf numFmtId="0" fontId="11" fillId="12" borderId="28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8" fillId="12" borderId="28" xfId="0" applyFont="1" applyFill="1" applyBorder="1" applyAlignment="1">
      <alignment horizontal="center" vertical="center" wrapText="1"/>
    </xf>
    <xf numFmtId="0" fontId="18" fillId="12" borderId="29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12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10" borderId="20" xfId="0" applyFont="1" applyFill="1" applyBorder="1" applyAlignment="1">
      <alignment horizontal="center" vertical="center"/>
    </xf>
    <xf numFmtId="0" fontId="11" fillId="10" borderId="25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distributed" vertical="center" wrapText="1"/>
    </xf>
    <xf numFmtId="0" fontId="11" fillId="11" borderId="25" xfId="0" applyFont="1" applyFill="1" applyBorder="1" applyAlignment="1">
      <alignment horizontal="distributed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0" fillId="0" borderId="22" xfId="0" applyBorder="1" applyAlignment="1">
      <alignment horizontal="left" vertical="center" shrinkToFit="1"/>
    </xf>
    <xf numFmtId="0" fontId="18" fillId="0" borderId="10" xfId="5" applyFont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11" borderId="0" xfId="5" applyFont="1" applyFill="1" applyAlignment="1">
      <alignment horizontal="left" vertical="center" wrapText="1" shrinkToFit="1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M75"/>
  <sheetViews>
    <sheetView showGridLines="0" tabSelected="1" view="pageBreakPreview" zoomScaleNormal="100" zoomScaleSheetLayoutView="100" workbookViewId="0">
      <selection activeCell="A2" sqref="A2:J2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4" customWidth="1"/>
    <col min="5" max="5" width="12.08984375" style="2" customWidth="1"/>
    <col min="6" max="6" width="16.6328125" style="1" customWidth="1"/>
    <col min="7" max="7" width="6.81640625" style="44" customWidth="1"/>
    <col min="8" max="8" width="12.08984375" style="2" customWidth="1"/>
    <col min="9" max="9" width="16.6328125" style="1" customWidth="1"/>
    <col min="10" max="10" width="6.81640625" style="44" customWidth="1"/>
    <col min="11" max="11" width="10.81640625" style="1" customWidth="1"/>
    <col min="12" max="13" width="15.36328125" style="1" customWidth="1"/>
    <col min="14" max="16384" width="9" style="1"/>
  </cols>
  <sheetData>
    <row r="1" spans="1:13" ht="23.25" customHeight="1" x14ac:dyDescent="0.2">
      <c r="A1" s="115" t="s">
        <v>55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</row>
    <row r="2" spans="1:13" ht="21.75" customHeight="1" x14ac:dyDescent="0.2">
      <c r="A2" s="115" t="s">
        <v>92</v>
      </c>
      <c r="B2" s="115"/>
      <c r="C2" s="115"/>
      <c r="D2" s="115"/>
      <c r="E2" s="115"/>
      <c r="F2" s="115"/>
      <c r="G2" s="115"/>
      <c r="H2" s="115"/>
      <c r="I2" s="115"/>
      <c r="J2" s="115"/>
      <c r="K2" s="117"/>
      <c r="L2" s="117"/>
    </row>
    <row r="3" spans="1:13" s="25" customFormat="1" ht="24.65" customHeight="1" x14ac:dyDescent="0.2">
      <c r="A3" s="118" t="s">
        <v>56</v>
      </c>
      <c r="B3" s="118"/>
      <c r="C3" s="118"/>
      <c r="D3" s="118"/>
      <c r="E3" s="118"/>
      <c r="F3" s="118"/>
      <c r="G3" s="118"/>
      <c r="H3" s="118"/>
      <c r="I3" s="118"/>
      <c r="J3" s="118"/>
      <c r="K3" s="66"/>
      <c r="L3" s="66"/>
      <c r="M3"/>
    </row>
    <row r="4" spans="1:13" s="25" customFormat="1" ht="20.25" customHeight="1" thickBot="1" x14ac:dyDescent="0.25">
      <c r="A4" s="111" t="s">
        <v>23</v>
      </c>
      <c r="B4" s="111"/>
      <c r="C4" s="111"/>
      <c r="D4" s="111"/>
      <c r="E4" s="111"/>
      <c r="F4" s="111"/>
      <c r="G4" s="111"/>
      <c r="H4" s="111"/>
      <c r="I4" s="111"/>
      <c r="J4" s="111"/>
      <c r="K4" s="72" t="s">
        <v>66</v>
      </c>
      <c r="L4" s="1"/>
    </row>
    <row r="5" spans="1:13" ht="13.5" customHeight="1" x14ac:dyDescent="0.2">
      <c r="A5" s="112" t="s">
        <v>0</v>
      </c>
      <c r="B5" s="106" t="s">
        <v>1</v>
      </c>
      <c r="C5" s="114"/>
      <c r="D5" s="36"/>
      <c r="E5" s="106" t="s">
        <v>2</v>
      </c>
      <c r="F5" s="114"/>
      <c r="G5" s="36"/>
      <c r="H5" s="106" t="s">
        <v>42</v>
      </c>
      <c r="I5" s="107"/>
      <c r="J5" s="60"/>
      <c r="K5"/>
      <c r="L5" s="34"/>
    </row>
    <row r="6" spans="1:13" ht="13.5" customHeight="1" x14ac:dyDescent="0.2">
      <c r="A6" s="113"/>
      <c r="B6" s="67" t="s">
        <v>50</v>
      </c>
      <c r="C6" s="29" t="s">
        <v>44</v>
      </c>
      <c r="D6" s="5"/>
      <c r="E6" s="67" t="s">
        <v>67</v>
      </c>
      <c r="F6" s="29" t="s">
        <v>46</v>
      </c>
      <c r="G6" s="5"/>
      <c r="H6" s="67" t="s">
        <v>70</v>
      </c>
      <c r="I6" s="29" t="s">
        <v>45</v>
      </c>
      <c r="J6" s="61"/>
      <c r="K6"/>
      <c r="L6" s="3" t="s">
        <v>3</v>
      </c>
      <c r="M6" s="3" t="s">
        <v>78</v>
      </c>
    </row>
    <row r="7" spans="1:13" ht="18" customHeight="1" x14ac:dyDescent="0.2">
      <c r="A7" s="108" t="s">
        <v>90</v>
      </c>
      <c r="B7" s="96" t="s">
        <v>57</v>
      </c>
      <c r="C7" s="110"/>
      <c r="D7" s="65" t="s">
        <v>51</v>
      </c>
      <c r="E7" s="102" t="s">
        <v>68</v>
      </c>
      <c r="F7" s="103"/>
      <c r="G7" s="65" t="s">
        <v>28</v>
      </c>
      <c r="H7" s="102" t="s">
        <v>71</v>
      </c>
      <c r="I7" s="103"/>
      <c r="J7" s="59" t="s">
        <v>28</v>
      </c>
      <c r="K7" s="6" t="s">
        <v>4</v>
      </c>
      <c r="L7" s="7">
        <f>COUNTIF(B5:J58,"中央区")</f>
        <v>1</v>
      </c>
      <c r="M7" s="3" t="e">
        <f>#REF!+#REF!+'９月２６日（土）'!L7</f>
        <v>#REF!</v>
      </c>
    </row>
    <row r="8" spans="1:13" ht="18" customHeight="1" x14ac:dyDescent="0.2">
      <c r="A8" s="109"/>
      <c r="B8" s="96" t="s">
        <v>52</v>
      </c>
      <c r="C8" s="110"/>
      <c r="D8" s="65" t="s">
        <v>29</v>
      </c>
      <c r="E8" s="96" t="s">
        <v>69</v>
      </c>
      <c r="F8" s="97"/>
      <c r="G8" s="59" t="s">
        <v>29</v>
      </c>
      <c r="H8" s="96" t="s">
        <v>72</v>
      </c>
      <c r="I8" s="97"/>
      <c r="J8" s="59" t="s">
        <v>29</v>
      </c>
      <c r="K8" s="8" t="s">
        <v>5</v>
      </c>
      <c r="L8" s="50">
        <f>COUNTIF(B5:J58,"美浜区")</f>
        <v>1</v>
      </c>
      <c r="M8" s="3" t="e">
        <f>#REF!+#REF!+'９月２６日（土）'!L8</f>
        <v>#REF!</v>
      </c>
    </row>
    <row r="9" spans="1:13" ht="15" customHeight="1" x14ac:dyDescent="0.2">
      <c r="A9" s="4" t="s">
        <v>7</v>
      </c>
      <c r="B9" s="30" t="s">
        <v>8</v>
      </c>
      <c r="C9" s="76" t="s">
        <v>77</v>
      </c>
      <c r="D9" s="37"/>
      <c r="E9" s="30" t="s">
        <v>8</v>
      </c>
      <c r="F9" s="75" t="s">
        <v>76</v>
      </c>
      <c r="G9" s="37"/>
      <c r="H9" s="30" t="s">
        <v>8</v>
      </c>
      <c r="I9" s="74" t="s">
        <v>75</v>
      </c>
      <c r="J9" s="40"/>
      <c r="K9" s="9" t="s">
        <v>6</v>
      </c>
      <c r="L9" s="10">
        <f>COUNTIF(B5:J58,"稲毛区")</f>
        <v>1</v>
      </c>
      <c r="M9" s="3" t="e">
        <f>#REF!+#REF!+'９月２６日（土）'!L9</f>
        <v>#REF!</v>
      </c>
    </row>
    <row r="10" spans="1:13" ht="15" customHeight="1" x14ac:dyDescent="0.2">
      <c r="A10" s="98" t="s">
        <v>91</v>
      </c>
      <c r="B10" s="30" t="s">
        <v>10</v>
      </c>
      <c r="C10" s="31" t="s">
        <v>79</v>
      </c>
      <c r="D10" s="37"/>
      <c r="E10" s="30" t="s">
        <v>10</v>
      </c>
      <c r="F10" s="31" t="s">
        <v>82</v>
      </c>
      <c r="G10" s="37"/>
      <c r="H10" s="30" t="s">
        <v>10</v>
      </c>
      <c r="I10" s="31" t="s">
        <v>80</v>
      </c>
      <c r="J10" s="62"/>
      <c r="K10" s="11" t="s">
        <v>9</v>
      </c>
      <c r="L10" s="12">
        <f>COUNTIF(B5:J58,"若葉区")</f>
        <v>1</v>
      </c>
      <c r="M10" s="3" t="e">
        <f>#REF!+#REF!+'９月２６日（土）'!L10</f>
        <v>#REF!</v>
      </c>
    </row>
    <row r="11" spans="1:13" ht="15" customHeight="1" x14ac:dyDescent="0.2">
      <c r="A11" s="99"/>
      <c r="B11" s="30" t="s">
        <v>12</v>
      </c>
      <c r="C11" s="31" t="s">
        <v>88</v>
      </c>
      <c r="D11" s="37"/>
      <c r="E11" s="30" t="s">
        <v>12</v>
      </c>
      <c r="F11" s="31" t="s">
        <v>84</v>
      </c>
      <c r="G11" s="37"/>
      <c r="H11" s="30" t="s">
        <v>12</v>
      </c>
      <c r="I11" s="31" t="s">
        <v>89</v>
      </c>
      <c r="J11" s="62"/>
      <c r="K11" s="13" t="s">
        <v>11</v>
      </c>
      <c r="L11" s="51">
        <f>COUNTIF(B5:J58,"花見川区")</f>
        <v>1</v>
      </c>
      <c r="M11" s="3" t="e">
        <f>#REF!+#REF!+'９月２６日（土）'!L11</f>
        <v>#REF!</v>
      </c>
    </row>
    <row r="12" spans="1:13" ht="15" customHeight="1" x14ac:dyDescent="0.2">
      <c r="A12" s="4" t="s">
        <v>24</v>
      </c>
      <c r="B12" s="30" t="s">
        <v>14</v>
      </c>
      <c r="C12" s="31" t="s">
        <v>79</v>
      </c>
      <c r="D12" s="37"/>
      <c r="E12" s="30" t="s">
        <v>14</v>
      </c>
      <c r="F12" s="31" t="s">
        <v>82</v>
      </c>
      <c r="G12" s="37"/>
      <c r="H12" s="30" t="s">
        <v>14</v>
      </c>
      <c r="I12" s="31" t="s">
        <v>80</v>
      </c>
      <c r="J12" s="62"/>
      <c r="K12" s="14" t="s">
        <v>13</v>
      </c>
      <c r="L12" s="15">
        <f>COUNTIF(B5:J58,"緑区")</f>
        <v>0</v>
      </c>
      <c r="M12" s="3" t="e">
        <f>#REF!+#REF!+'９月２６日（土）'!L12</f>
        <v>#REF!</v>
      </c>
    </row>
    <row r="13" spans="1:13" ht="15" customHeight="1" thickBot="1" x14ac:dyDescent="0.25">
      <c r="A13" s="17"/>
      <c r="B13" s="32" t="s">
        <v>16</v>
      </c>
      <c r="C13" s="33" t="s">
        <v>88</v>
      </c>
      <c r="D13" s="38"/>
      <c r="E13" s="32" t="s">
        <v>16</v>
      </c>
      <c r="F13" s="33" t="s">
        <v>84</v>
      </c>
      <c r="G13" s="38"/>
      <c r="H13" s="32" t="s">
        <v>16</v>
      </c>
      <c r="I13" s="33" t="s">
        <v>89</v>
      </c>
      <c r="J13" s="64"/>
      <c r="K13" s="16" t="s">
        <v>15</v>
      </c>
      <c r="L13" s="3">
        <f>SUM(L7:L12)</f>
        <v>5</v>
      </c>
      <c r="M13" s="3" t="e">
        <f>SUM(M7:M12)</f>
        <v>#REF!</v>
      </c>
    </row>
    <row r="14" spans="1:13" ht="13.5" customHeight="1" x14ac:dyDescent="0.2">
      <c r="A14" s="104" t="s">
        <v>0</v>
      </c>
      <c r="B14" s="106" t="s">
        <v>1</v>
      </c>
      <c r="C14" s="107"/>
      <c r="D14" s="42"/>
      <c r="E14" s="106" t="s">
        <v>2</v>
      </c>
      <c r="F14" s="107"/>
      <c r="G14" s="49"/>
      <c r="H14" s="80" t="s">
        <v>47</v>
      </c>
      <c r="I14" s="81"/>
      <c r="J14" s="60"/>
    </row>
    <row r="15" spans="1:13" x14ac:dyDescent="0.2">
      <c r="A15" s="105"/>
      <c r="B15" s="67" t="s">
        <v>58</v>
      </c>
      <c r="C15" s="29" t="s">
        <v>61</v>
      </c>
      <c r="D15" s="41"/>
      <c r="E15" s="67" t="s">
        <v>62</v>
      </c>
      <c r="F15" s="29" t="s">
        <v>65</v>
      </c>
      <c r="G15" s="41"/>
      <c r="H15" s="82"/>
      <c r="I15" s="83"/>
      <c r="J15" s="61"/>
    </row>
    <row r="16" spans="1:13" ht="18" customHeight="1" x14ac:dyDescent="0.2">
      <c r="A16" s="100" t="s">
        <v>53</v>
      </c>
      <c r="B16" s="102" t="s">
        <v>59</v>
      </c>
      <c r="C16" s="103"/>
      <c r="D16" s="65" t="s">
        <v>28</v>
      </c>
      <c r="E16" s="102" t="s">
        <v>63</v>
      </c>
      <c r="F16" s="103"/>
      <c r="G16" s="65" t="s">
        <v>27</v>
      </c>
      <c r="H16" s="90" t="s">
        <v>49</v>
      </c>
      <c r="I16" s="91"/>
      <c r="J16" s="59"/>
      <c r="K16" s="34"/>
      <c r="M16" s="54"/>
    </row>
    <row r="17" spans="1:13" ht="18" customHeight="1" x14ac:dyDescent="0.2">
      <c r="A17" s="101"/>
      <c r="B17" s="96" t="s">
        <v>60</v>
      </c>
      <c r="C17" s="97"/>
      <c r="D17" s="65" t="s">
        <v>26</v>
      </c>
      <c r="E17" s="96" t="s">
        <v>64</v>
      </c>
      <c r="F17" s="97"/>
      <c r="G17" s="65" t="s">
        <v>25</v>
      </c>
      <c r="H17" s="92"/>
      <c r="I17" s="93"/>
      <c r="J17" s="59"/>
      <c r="K17" s="34"/>
      <c r="L17" s="68"/>
      <c r="M17" s="54"/>
    </row>
    <row r="18" spans="1:13" ht="15" customHeight="1" x14ac:dyDescent="0.2">
      <c r="A18" s="4" t="s">
        <v>7</v>
      </c>
      <c r="B18" s="30" t="s">
        <v>8</v>
      </c>
      <c r="C18" s="77" t="s">
        <v>73</v>
      </c>
      <c r="D18" s="43"/>
      <c r="E18" s="30" t="s">
        <v>8</v>
      </c>
      <c r="F18" s="73" t="s">
        <v>74</v>
      </c>
      <c r="G18" s="43"/>
      <c r="H18" s="94"/>
      <c r="I18" s="95"/>
      <c r="J18" s="62"/>
      <c r="K18" s="69"/>
      <c r="L18" s="54"/>
      <c r="M18" s="70"/>
    </row>
    <row r="19" spans="1:13" ht="15" customHeight="1" x14ac:dyDescent="0.2">
      <c r="A19" s="98" t="s">
        <v>85</v>
      </c>
      <c r="B19" s="30" t="s">
        <v>10</v>
      </c>
      <c r="C19" s="31" t="s">
        <v>81</v>
      </c>
      <c r="D19" s="43"/>
      <c r="E19" s="30" t="s">
        <v>10</v>
      </c>
      <c r="F19" s="31" t="s">
        <v>87</v>
      </c>
      <c r="G19" s="43"/>
      <c r="H19" s="84" t="s">
        <v>48</v>
      </c>
      <c r="I19" s="85"/>
      <c r="J19" s="62"/>
      <c r="K19" s="69"/>
      <c r="L19" s="54"/>
      <c r="M19" s="71"/>
    </row>
    <row r="20" spans="1:13" ht="15" customHeight="1" x14ac:dyDescent="0.2">
      <c r="A20" s="99"/>
      <c r="B20" s="30" t="s">
        <v>12</v>
      </c>
      <c r="C20" s="31" t="s">
        <v>86</v>
      </c>
      <c r="D20" s="43"/>
      <c r="E20" s="30" t="s">
        <v>12</v>
      </c>
      <c r="F20" s="31" t="s">
        <v>83</v>
      </c>
      <c r="G20" s="43"/>
      <c r="H20" s="86"/>
      <c r="I20" s="87"/>
      <c r="J20" s="62"/>
      <c r="K20" s="69"/>
      <c r="L20" s="68"/>
      <c r="M20" s="70"/>
    </row>
    <row r="21" spans="1:13" ht="15" customHeight="1" x14ac:dyDescent="0.2">
      <c r="A21" s="4" t="s">
        <v>54</v>
      </c>
      <c r="B21" s="30" t="s">
        <v>14</v>
      </c>
      <c r="C21" s="31" t="s">
        <v>81</v>
      </c>
      <c r="D21" s="43"/>
      <c r="E21" s="30" t="s">
        <v>14</v>
      </c>
      <c r="F21" s="31" t="s">
        <v>87</v>
      </c>
      <c r="G21" s="43"/>
      <c r="H21" s="86"/>
      <c r="I21" s="87"/>
      <c r="J21" s="62"/>
      <c r="K21" s="69"/>
      <c r="L21" s="54"/>
      <c r="M21" s="71"/>
    </row>
    <row r="22" spans="1:13" ht="15" customHeight="1" thickBot="1" x14ac:dyDescent="0.25">
      <c r="A22" s="17"/>
      <c r="B22" s="32" t="s">
        <v>16</v>
      </c>
      <c r="C22" s="33" t="s">
        <v>86</v>
      </c>
      <c r="D22" s="63"/>
      <c r="E22" s="32" t="s">
        <v>16</v>
      </c>
      <c r="F22" s="33" t="s">
        <v>83</v>
      </c>
      <c r="G22" s="63"/>
      <c r="H22" s="88"/>
      <c r="I22" s="89"/>
      <c r="J22" s="64"/>
    </row>
    <row r="23" spans="1:13" ht="11.25" customHeight="1" x14ac:dyDescent="0.2"/>
    <row r="24" spans="1:13" s="27" customFormat="1" ht="18" customHeight="1" x14ac:dyDescent="0.2">
      <c r="A24" s="22" t="s">
        <v>22</v>
      </c>
      <c r="B24" s="23"/>
      <c r="C24" s="24"/>
      <c r="D24" s="45"/>
      <c r="E24" s="23"/>
      <c r="F24" s="26"/>
      <c r="G24" s="39"/>
      <c r="H24" s="23"/>
      <c r="I24" s="26"/>
      <c r="J24" s="39"/>
      <c r="K24" s="1"/>
      <c r="L24" s="1"/>
    </row>
    <row r="25" spans="1:13" s="27" customFormat="1" ht="18" customHeight="1" x14ac:dyDescent="0.2">
      <c r="A25" s="78" t="s">
        <v>17</v>
      </c>
      <c r="B25" s="79"/>
      <c r="C25" s="79"/>
      <c r="D25" s="79"/>
      <c r="E25" s="79"/>
      <c r="F25" s="79"/>
      <c r="G25" s="79"/>
      <c r="H25" s="25"/>
      <c r="I25" s="25"/>
      <c r="J25" s="25"/>
      <c r="K25" s="1"/>
      <c r="L25" s="1"/>
    </row>
    <row r="26" spans="1:13" s="27" customFormat="1" ht="18" customHeight="1" x14ac:dyDescent="0.2">
      <c r="A26" s="18" t="s">
        <v>18</v>
      </c>
      <c r="B26" s="18"/>
      <c r="C26" s="19"/>
      <c r="D26" s="46"/>
      <c r="E26" s="18"/>
      <c r="F26" s="19"/>
      <c r="G26" s="46"/>
      <c r="H26" s="18"/>
      <c r="I26" s="19"/>
      <c r="J26" s="46"/>
      <c r="K26" s="1"/>
      <c r="L26" s="1"/>
    </row>
    <row r="27" spans="1:13" s="27" customFormat="1" ht="18" customHeight="1" x14ac:dyDescent="0.2">
      <c r="A27" s="28" t="s">
        <v>19</v>
      </c>
      <c r="B27" s="25"/>
      <c r="C27" s="25"/>
      <c r="D27" s="47"/>
      <c r="E27" s="25"/>
      <c r="F27" s="25"/>
      <c r="G27" s="47"/>
      <c r="H27" s="25"/>
      <c r="I27" s="25"/>
      <c r="J27" s="47"/>
      <c r="K27" s="1"/>
      <c r="L27" s="1"/>
    </row>
    <row r="28" spans="1:13" s="27" customFormat="1" ht="18" customHeight="1" x14ac:dyDescent="0.2">
      <c r="A28" s="20" t="s">
        <v>43</v>
      </c>
      <c r="B28" s="20"/>
      <c r="C28" s="21"/>
      <c r="D28" s="48"/>
      <c r="E28" s="20"/>
      <c r="F28" s="21"/>
      <c r="G28" s="46"/>
      <c r="H28" s="20"/>
      <c r="I28" s="21"/>
      <c r="J28" s="46"/>
      <c r="K28" s="1"/>
      <c r="L28" s="1"/>
    </row>
    <row r="29" spans="1:13" s="27" customFormat="1" ht="18" customHeight="1" x14ac:dyDescent="0.2">
      <c r="A29" s="18" t="s">
        <v>20</v>
      </c>
      <c r="B29" s="18"/>
      <c r="C29" s="21"/>
      <c r="D29" s="48"/>
      <c r="E29" s="18"/>
      <c r="F29" s="21"/>
      <c r="G29" s="46"/>
      <c r="H29" s="18"/>
      <c r="I29" s="21"/>
      <c r="J29" s="46"/>
      <c r="K29" s="1"/>
      <c r="L29" s="1"/>
    </row>
    <row r="30" spans="1:13" s="27" customFormat="1" ht="18" customHeight="1" x14ac:dyDescent="0.2">
      <c r="A30" s="18" t="s">
        <v>21</v>
      </c>
      <c r="B30" s="18"/>
      <c r="C30" s="21"/>
      <c r="D30" s="48"/>
      <c r="E30" s="18"/>
      <c r="F30" s="21"/>
      <c r="G30" s="46"/>
      <c r="H30" s="18"/>
      <c r="I30" s="21"/>
      <c r="J30" s="46"/>
      <c r="K30" s="1"/>
      <c r="L30" s="1"/>
    </row>
    <row r="62" spans="11:12" x14ac:dyDescent="0.2">
      <c r="K62"/>
      <c r="L62" s="34"/>
    </row>
    <row r="63" spans="11:12" x14ac:dyDescent="0.2">
      <c r="K63" s="16"/>
      <c r="L63" s="34"/>
    </row>
    <row r="64" spans="11:12" x14ac:dyDescent="0.2">
      <c r="K64" s="16"/>
      <c r="L64" s="35"/>
    </row>
    <row r="65" spans="11:12" x14ac:dyDescent="0.2">
      <c r="K65" s="16"/>
      <c r="L65" s="34"/>
    </row>
    <row r="69" spans="11:12" x14ac:dyDescent="0.2">
      <c r="K69" s="26"/>
      <c r="L69" s="26"/>
    </row>
    <row r="70" spans="11:12" x14ac:dyDescent="0.2">
      <c r="K70" s="27"/>
      <c r="L70" s="27"/>
    </row>
    <row r="71" spans="11:12" x14ac:dyDescent="0.2">
      <c r="K71" s="27"/>
      <c r="L71" s="27"/>
    </row>
    <row r="72" spans="11:12" x14ac:dyDescent="0.2">
      <c r="K72" s="27"/>
      <c r="L72" s="27"/>
    </row>
    <row r="73" spans="11:12" x14ac:dyDescent="0.2">
      <c r="K73" s="27"/>
      <c r="L73" s="27"/>
    </row>
    <row r="74" spans="11:12" x14ac:dyDescent="0.2">
      <c r="K74" s="27"/>
      <c r="L74" s="27"/>
    </row>
    <row r="75" spans="11:12" x14ac:dyDescent="0.2">
      <c r="K75" s="27"/>
      <c r="L75" s="27"/>
    </row>
  </sheetData>
  <mergeCells count="31">
    <mergeCell ref="A1:J1"/>
    <mergeCell ref="K1:L1"/>
    <mergeCell ref="A2:J2"/>
    <mergeCell ref="K2:L2"/>
    <mergeCell ref="A3:J3"/>
    <mergeCell ref="A4:J4"/>
    <mergeCell ref="A5:A6"/>
    <mergeCell ref="B5:C5"/>
    <mergeCell ref="E5:F5"/>
    <mergeCell ref="H5:I5"/>
    <mergeCell ref="E8:F8"/>
    <mergeCell ref="H8:I8"/>
    <mergeCell ref="A10:A11"/>
    <mergeCell ref="A14:A15"/>
    <mergeCell ref="B14:C14"/>
    <mergeCell ref="E14:F14"/>
    <mergeCell ref="A7:A8"/>
    <mergeCell ref="B7:C7"/>
    <mergeCell ref="E7:F7"/>
    <mergeCell ref="H7:I7"/>
    <mergeCell ref="B8:C8"/>
    <mergeCell ref="A25:G25"/>
    <mergeCell ref="H14:I15"/>
    <mergeCell ref="H19:I22"/>
    <mergeCell ref="H16:I18"/>
    <mergeCell ref="B17:C17"/>
    <mergeCell ref="E17:F17"/>
    <mergeCell ref="A19:A20"/>
    <mergeCell ref="A16:A17"/>
    <mergeCell ref="B16:C16"/>
    <mergeCell ref="E16:F16"/>
  </mergeCells>
  <phoneticPr fontId="10"/>
  <pageMargins left="0.59055118110236227" right="0.59055118110236227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U37" sqref="U3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52"/>
      <c r="C2" s="119" t="s">
        <v>30</v>
      </c>
      <c r="D2" s="119"/>
      <c r="E2" s="119"/>
      <c r="F2" s="119"/>
      <c r="G2" s="119"/>
      <c r="H2" s="119"/>
      <c r="I2" s="119"/>
    </row>
    <row r="3" spans="2:9" ht="25.5" x14ac:dyDescent="0.2">
      <c r="B3" s="53"/>
      <c r="C3" s="54"/>
      <c r="D3" s="55">
        <v>9</v>
      </c>
      <c r="E3" s="55" t="s">
        <v>31</v>
      </c>
      <c r="F3" s="55"/>
      <c r="G3" s="55" t="s">
        <v>32</v>
      </c>
      <c r="H3" s="56" t="s">
        <v>33</v>
      </c>
      <c r="I3" s="54"/>
    </row>
    <row r="4" spans="2:9" ht="25.5" x14ac:dyDescent="0.2">
      <c r="B4" s="52"/>
      <c r="C4" s="120" t="s">
        <v>34</v>
      </c>
      <c r="D4" s="120"/>
      <c r="E4" s="120"/>
      <c r="F4" s="120"/>
      <c r="G4" s="120"/>
      <c r="H4" s="120"/>
      <c r="I4" s="120"/>
    </row>
    <row r="5" spans="2:9" ht="25.5" x14ac:dyDescent="0.2">
      <c r="B5" s="52"/>
      <c r="C5" s="54"/>
      <c r="D5" s="54"/>
      <c r="E5" s="121" t="s">
        <v>35</v>
      </c>
      <c r="F5" s="121"/>
      <c r="G5" s="121"/>
      <c r="H5" s="54"/>
      <c r="I5" s="54"/>
    </row>
    <row r="6" spans="2:9" ht="25.5" x14ac:dyDescent="0.2">
      <c r="B6" s="52"/>
      <c r="C6" s="54"/>
      <c r="D6" s="54"/>
      <c r="E6" s="55"/>
      <c r="F6" s="55"/>
      <c r="G6" s="55"/>
      <c r="H6" s="54"/>
      <c r="I6" s="54"/>
    </row>
    <row r="7" spans="2:9" ht="40.5" customHeight="1" x14ac:dyDescent="0.2">
      <c r="B7" s="122" t="s">
        <v>36</v>
      </c>
      <c r="C7" s="54"/>
      <c r="D7" s="54"/>
      <c r="E7" s="54"/>
      <c r="F7" s="54"/>
      <c r="G7" s="54"/>
      <c r="H7" s="54"/>
      <c r="I7" s="54"/>
    </row>
    <row r="8" spans="2:9" ht="40.5" customHeight="1" x14ac:dyDescent="0.2">
      <c r="B8" s="122"/>
      <c r="C8" s="57"/>
      <c r="D8" s="57"/>
      <c r="E8" s="57"/>
      <c r="F8" s="57"/>
      <c r="G8" s="57"/>
      <c r="H8" s="57"/>
      <c r="I8" s="57"/>
    </row>
    <row r="9" spans="2:9" ht="14" x14ac:dyDescent="0.2">
      <c r="B9" s="52"/>
      <c r="C9" s="54"/>
      <c r="D9" s="54"/>
      <c r="E9" s="54"/>
      <c r="F9" s="54"/>
      <c r="G9" s="54"/>
      <c r="H9" s="54"/>
      <c r="I9" s="54"/>
    </row>
    <row r="10" spans="2:9" ht="25.5" x14ac:dyDescent="0.2">
      <c r="B10" s="52"/>
      <c r="C10" s="120" t="s">
        <v>37</v>
      </c>
      <c r="D10" s="120"/>
      <c r="E10" s="120"/>
      <c r="F10" s="120"/>
      <c r="G10" s="120"/>
      <c r="H10" s="120"/>
      <c r="I10" s="120"/>
    </row>
    <row r="11" spans="2:9" ht="14" x14ac:dyDescent="0.2">
      <c r="B11" s="52"/>
      <c r="D11" s="54"/>
      <c r="G11" s="58"/>
    </row>
    <row r="12" spans="2:9" ht="14" x14ac:dyDescent="0.2">
      <c r="B12" s="52"/>
      <c r="D12" s="54"/>
      <c r="G12" s="58"/>
    </row>
    <row r="13" spans="2:9" ht="40.5" customHeight="1" x14ac:dyDescent="0.2"/>
    <row r="14" spans="2:9" ht="41.5" x14ac:dyDescent="0.2">
      <c r="B14" s="52"/>
      <c r="C14" s="119" t="s">
        <v>30</v>
      </c>
      <c r="D14" s="119"/>
      <c r="E14" s="119"/>
      <c r="F14" s="119"/>
      <c r="G14" s="119"/>
      <c r="H14" s="119"/>
      <c r="I14" s="119"/>
    </row>
    <row r="15" spans="2:9" ht="25.5" x14ac:dyDescent="0.2">
      <c r="B15" s="53"/>
      <c r="C15" s="54"/>
      <c r="D15" s="55">
        <v>9</v>
      </c>
      <c r="E15" s="55" t="s">
        <v>31</v>
      </c>
      <c r="F15" s="55"/>
      <c r="G15" s="55" t="s">
        <v>32</v>
      </c>
      <c r="H15" s="56" t="s">
        <v>33</v>
      </c>
      <c r="I15" s="54"/>
    </row>
    <row r="16" spans="2:9" ht="25.5" x14ac:dyDescent="0.2">
      <c r="B16" s="52"/>
      <c r="C16" s="120" t="s">
        <v>34</v>
      </c>
      <c r="D16" s="120"/>
      <c r="E16" s="120"/>
      <c r="F16" s="120"/>
      <c r="G16" s="120"/>
      <c r="H16" s="120"/>
      <c r="I16" s="120"/>
    </row>
    <row r="17" spans="2:9" ht="25.5" x14ac:dyDescent="0.2">
      <c r="B17" s="52"/>
      <c r="C17" s="54"/>
      <c r="D17" s="54"/>
      <c r="E17" s="121" t="s">
        <v>35</v>
      </c>
      <c r="F17" s="121"/>
      <c r="G17" s="121"/>
      <c r="H17" s="54"/>
      <c r="I17" s="54"/>
    </row>
    <row r="18" spans="2:9" ht="25.5" x14ac:dyDescent="0.2">
      <c r="B18" s="52"/>
      <c r="C18" s="54"/>
      <c r="D18" s="54"/>
      <c r="E18" s="55"/>
      <c r="F18" s="55"/>
      <c r="G18" s="55"/>
      <c r="H18" s="54"/>
      <c r="I18" s="54"/>
    </row>
    <row r="19" spans="2:9" ht="40.5" customHeight="1" x14ac:dyDescent="0.2">
      <c r="B19" s="122" t="s">
        <v>38</v>
      </c>
      <c r="C19" s="54"/>
      <c r="D19" s="54"/>
      <c r="E19" s="54"/>
      <c r="F19" s="54"/>
      <c r="G19" s="54"/>
      <c r="H19" s="54"/>
      <c r="I19" s="54"/>
    </row>
    <row r="20" spans="2:9" ht="40.5" customHeight="1" x14ac:dyDescent="0.2">
      <c r="B20" s="122"/>
      <c r="C20" s="57"/>
      <c r="D20" s="57"/>
      <c r="E20" s="57"/>
      <c r="F20" s="57"/>
      <c r="G20" s="57"/>
      <c r="H20" s="57"/>
      <c r="I20" s="57"/>
    </row>
    <row r="21" spans="2:9" ht="14" x14ac:dyDescent="0.2">
      <c r="B21" s="52"/>
      <c r="C21" s="54"/>
      <c r="D21" s="54"/>
      <c r="E21" s="54"/>
      <c r="F21" s="54"/>
      <c r="G21" s="54"/>
      <c r="H21" s="54"/>
      <c r="I21" s="54"/>
    </row>
    <row r="22" spans="2:9" ht="25.5" x14ac:dyDescent="0.2">
      <c r="B22" s="52"/>
      <c r="C22" s="120" t="s">
        <v>37</v>
      </c>
      <c r="D22" s="120"/>
      <c r="E22" s="120"/>
      <c r="F22" s="120"/>
      <c r="G22" s="120"/>
      <c r="H22" s="120"/>
      <c r="I22" s="120"/>
    </row>
    <row r="23" spans="2:9" ht="14" x14ac:dyDescent="0.2">
      <c r="B23" s="52"/>
      <c r="D23" s="54"/>
      <c r="G23" s="58"/>
    </row>
    <row r="24" spans="2:9" ht="14" x14ac:dyDescent="0.2">
      <c r="B24" s="52"/>
      <c r="D24" s="54"/>
      <c r="G24" s="58"/>
    </row>
    <row r="25" spans="2:9" ht="31.5" customHeight="1" x14ac:dyDescent="0.2"/>
    <row r="26" spans="2:9" ht="40.5" customHeight="1" x14ac:dyDescent="0.2"/>
    <row r="27" spans="2:9" ht="41.5" x14ac:dyDescent="0.2">
      <c r="B27" s="52"/>
      <c r="C27" s="119" t="s">
        <v>30</v>
      </c>
      <c r="D27" s="119"/>
      <c r="E27" s="119"/>
      <c r="F27" s="119"/>
      <c r="G27" s="119"/>
      <c r="H27" s="119"/>
      <c r="I27" s="119"/>
    </row>
    <row r="28" spans="2:9" ht="25.5" x14ac:dyDescent="0.2">
      <c r="B28" s="53"/>
      <c r="C28" s="54"/>
      <c r="D28" s="55">
        <v>9</v>
      </c>
      <c r="E28" s="55" t="s">
        <v>31</v>
      </c>
      <c r="F28" s="55"/>
      <c r="G28" s="55" t="s">
        <v>32</v>
      </c>
      <c r="H28" s="56" t="s">
        <v>33</v>
      </c>
      <c r="I28" s="54"/>
    </row>
    <row r="29" spans="2:9" ht="25.5" x14ac:dyDescent="0.2">
      <c r="B29" s="52"/>
      <c r="C29" s="120" t="s">
        <v>34</v>
      </c>
      <c r="D29" s="120"/>
      <c r="E29" s="120"/>
      <c r="F29" s="120"/>
      <c r="G29" s="120"/>
      <c r="H29" s="120"/>
      <c r="I29" s="120"/>
    </row>
    <row r="30" spans="2:9" ht="25.5" x14ac:dyDescent="0.2">
      <c r="B30" s="52"/>
      <c r="C30" s="54"/>
      <c r="D30" s="54"/>
      <c r="E30" s="121" t="s">
        <v>35</v>
      </c>
      <c r="F30" s="121"/>
      <c r="G30" s="121"/>
      <c r="H30" s="54"/>
      <c r="I30" s="54"/>
    </row>
    <row r="31" spans="2:9" ht="25.5" x14ac:dyDescent="0.2">
      <c r="B31" s="52"/>
      <c r="C31" s="54"/>
      <c r="D31" s="54"/>
      <c r="E31" s="55"/>
      <c r="F31" s="55"/>
      <c r="G31" s="55"/>
      <c r="H31" s="54"/>
      <c r="I31" s="54"/>
    </row>
    <row r="32" spans="2:9" ht="40.5" customHeight="1" x14ac:dyDescent="0.2">
      <c r="B32" s="122" t="s">
        <v>39</v>
      </c>
      <c r="C32" s="54"/>
      <c r="D32" s="54"/>
      <c r="E32" s="54"/>
      <c r="F32" s="54"/>
      <c r="G32" s="54"/>
      <c r="H32" s="54"/>
      <c r="I32" s="54"/>
    </row>
    <row r="33" spans="2:9" ht="40.5" customHeight="1" x14ac:dyDescent="0.2">
      <c r="B33" s="122"/>
      <c r="C33" s="57"/>
      <c r="D33" s="57"/>
      <c r="E33" s="57"/>
      <c r="F33" s="57"/>
      <c r="G33" s="57"/>
      <c r="H33" s="57"/>
      <c r="I33" s="57"/>
    </row>
    <row r="34" spans="2:9" ht="14" x14ac:dyDescent="0.2">
      <c r="B34" s="52"/>
      <c r="C34" s="54"/>
      <c r="D34" s="54"/>
      <c r="E34" s="54"/>
      <c r="F34" s="54"/>
      <c r="G34" s="54"/>
      <c r="H34" s="54"/>
      <c r="I34" s="54"/>
    </row>
    <row r="35" spans="2:9" ht="25.5" x14ac:dyDescent="0.2">
      <c r="B35" s="52"/>
      <c r="C35" s="120" t="s">
        <v>37</v>
      </c>
      <c r="D35" s="120"/>
      <c r="E35" s="120"/>
      <c r="F35" s="120"/>
      <c r="G35" s="120"/>
      <c r="H35" s="120"/>
      <c r="I35" s="120"/>
    </row>
    <row r="36" spans="2:9" ht="40.5" customHeight="1" x14ac:dyDescent="0.2"/>
    <row r="37" spans="2:9" ht="41.5" x14ac:dyDescent="0.2">
      <c r="B37" s="52"/>
      <c r="C37" s="119" t="s">
        <v>30</v>
      </c>
      <c r="D37" s="119"/>
      <c r="E37" s="119"/>
      <c r="F37" s="119"/>
      <c r="G37" s="119"/>
      <c r="H37" s="119"/>
      <c r="I37" s="119"/>
    </row>
    <row r="38" spans="2:9" ht="25.5" x14ac:dyDescent="0.2">
      <c r="B38" s="53"/>
      <c r="C38" s="54"/>
      <c r="D38" s="55">
        <v>9</v>
      </c>
      <c r="E38" s="55" t="s">
        <v>31</v>
      </c>
      <c r="F38" s="55"/>
      <c r="G38" s="55" t="s">
        <v>32</v>
      </c>
      <c r="H38" s="56" t="s">
        <v>33</v>
      </c>
      <c r="I38" s="54"/>
    </row>
    <row r="39" spans="2:9" ht="25.5" x14ac:dyDescent="0.2">
      <c r="B39" s="52"/>
      <c r="C39" s="120" t="s">
        <v>34</v>
      </c>
      <c r="D39" s="120"/>
      <c r="E39" s="120"/>
      <c r="F39" s="120"/>
      <c r="G39" s="120"/>
      <c r="H39" s="120"/>
      <c r="I39" s="120"/>
    </row>
    <row r="40" spans="2:9" ht="25.5" x14ac:dyDescent="0.2">
      <c r="B40" s="52"/>
      <c r="C40" s="54"/>
      <c r="D40" s="54"/>
      <c r="E40" s="121" t="s">
        <v>35</v>
      </c>
      <c r="F40" s="121"/>
      <c r="G40" s="121"/>
      <c r="H40" s="54"/>
      <c r="I40" s="54"/>
    </row>
    <row r="41" spans="2:9" ht="25.5" x14ac:dyDescent="0.2">
      <c r="B41" s="52"/>
      <c r="C41" s="54"/>
      <c r="D41" s="54"/>
      <c r="E41" s="55"/>
      <c r="F41" s="55"/>
      <c r="G41" s="55"/>
      <c r="H41" s="54"/>
      <c r="I41" s="54"/>
    </row>
    <row r="42" spans="2:9" ht="40.5" customHeight="1" x14ac:dyDescent="0.2">
      <c r="B42" s="122" t="s">
        <v>40</v>
      </c>
      <c r="C42" s="54"/>
      <c r="D42" s="54"/>
      <c r="E42" s="54"/>
      <c r="F42" s="54"/>
      <c r="G42" s="54"/>
      <c r="H42" s="54"/>
      <c r="I42" s="54"/>
    </row>
    <row r="43" spans="2:9" ht="40.5" customHeight="1" x14ac:dyDescent="0.2">
      <c r="B43" s="122"/>
      <c r="C43" s="57"/>
      <c r="D43" s="57"/>
      <c r="E43" s="57"/>
      <c r="F43" s="57"/>
      <c r="G43" s="57"/>
      <c r="H43" s="57"/>
      <c r="I43" s="57"/>
    </row>
    <row r="44" spans="2:9" ht="14" x14ac:dyDescent="0.2">
      <c r="B44" s="52"/>
      <c r="C44" s="54"/>
      <c r="D44" s="54"/>
      <c r="E44" s="54"/>
      <c r="F44" s="54"/>
      <c r="G44" s="54"/>
      <c r="H44" s="54"/>
      <c r="I44" s="54"/>
    </row>
    <row r="45" spans="2:9" ht="25.5" x14ac:dyDescent="0.2">
      <c r="B45" s="52"/>
      <c r="C45" s="120" t="s">
        <v>37</v>
      </c>
      <c r="D45" s="120"/>
      <c r="E45" s="120"/>
      <c r="F45" s="120"/>
      <c r="G45" s="120"/>
      <c r="H45" s="120"/>
      <c r="I45" s="120"/>
    </row>
    <row r="46" spans="2:9" ht="14" x14ac:dyDescent="0.2">
      <c r="B46" s="52"/>
      <c r="D46" s="54"/>
      <c r="G46" s="58"/>
    </row>
    <row r="47" spans="2:9" ht="14" x14ac:dyDescent="0.2">
      <c r="B47" s="52"/>
      <c r="D47" s="54"/>
      <c r="G47" s="58"/>
    </row>
    <row r="48" spans="2:9" ht="40.5" customHeight="1" x14ac:dyDescent="0.2"/>
    <row r="49" spans="2:9" ht="41.5" x14ac:dyDescent="0.2">
      <c r="B49" s="52"/>
      <c r="C49" s="119" t="s">
        <v>30</v>
      </c>
      <c r="D49" s="119"/>
      <c r="E49" s="119"/>
      <c r="F49" s="119"/>
      <c r="G49" s="119"/>
      <c r="H49" s="119"/>
      <c r="I49" s="119"/>
    </row>
    <row r="50" spans="2:9" ht="25.5" x14ac:dyDescent="0.2">
      <c r="B50" s="53"/>
      <c r="C50" s="54"/>
      <c r="D50" s="55">
        <v>9</v>
      </c>
      <c r="E50" s="55" t="s">
        <v>31</v>
      </c>
      <c r="F50" s="55"/>
      <c r="G50" s="55" t="s">
        <v>32</v>
      </c>
      <c r="H50" s="56" t="s">
        <v>33</v>
      </c>
      <c r="I50" s="54"/>
    </row>
    <row r="51" spans="2:9" ht="25.5" x14ac:dyDescent="0.2">
      <c r="B51" s="52"/>
      <c r="C51" s="120" t="s">
        <v>34</v>
      </c>
      <c r="D51" s="120"/>
      <c r="E51" s="120"/>
      <c r="F51" s="120"/>
      <c r="G51" s="120"/>
      <c r="H51" s="120"/>
      <c r="I51" s="120"/>
    </row>
    <row r="52" spans="2:9" ht="25.5" x14ac:dyDescent="0.2">
      <c r="B52" s="52"/>
      <c r="C52" s="54"/>
      <c r="D52" s="54"/>
      <c r="E52" s="121" t="s">
        <v>35</v>
      </c>
      <c r="F52" s="121"/>
      <c r="G52" s="121"/>
      <c r="H52" s="54"/>
      <c r="I52" s="54"/>
    </row>
    <row r="53" spans="2:9" ht="25.5" x14ac:dyDescent="0.2">
      <c r="B53" s="52"/>
      <c r="C53" s="54"/>
      <c r="D53" s="54"/>
      <c r="E53" s="55"/>
      <c r="F53" s="55"/>
      <c r="G53" s="55"/>
      <c r="H53" s="54"/>
      <c r="I53" s="54"/>
    </row>
    <row r="54" spans="2:9" ht="40.5" customHeight="1" x14ac:dyDescent="0.2">
      <c r="B54" s="122" t="s">
        <v>41</v>
      </c>
      <c r="C54" s="54"/>
      <c r="D54" s="54"/>
      <c r="E54" s="54"/>
      <c r="F54" s="54"/>
      <c r="G54" s="54"/>
      <c r="H54" s="54"/>
      <c r="I54" s="54"/>
    </row>
    <row r="55" spans="2:9" ht="40.5" customHeight="1" x14ac:dyDescent="0.2">
      <c r="B55" s="122"/>
      <c r="C55" s="57"/>
      <c r="D55" s="57"/>
      <c r="E55" s="57"/>
      <c r="F55" s="57"/>
      <c r="G55" s="57"/>
      <c r="H55" s="57"/>
      <c r="I55" s="57"/>
    </row>
    <row r="56" spans="2:9" ht="14" x14ac:dyDescent="0.2">
      <c r="B56" s="52"/>
      <c r="C56" s="54"/>
      <c r="D56" s="54"/>
      <c r="E56" s="54"/>
      <c r="F56" s="54"/>
      <c r="G56" s="54"/>
      <c r="H56" s="54"/>
      <c r="I56" s="54"/>
    </row>
    <row r="57" spans="2:9" ht="25.5" x14ac:dyDescent="0.2">
      <c r="B57" s="52"/>
      <c r="C57" s="120" t="s">
        <v>37</v>
      </c>
      <c r="D57" s="120"/>
      <c r="E57" s="120"/>
      <c r="F57" s="120"/>
      <c r="G57" s="120"/>
      <c r="H57" s="120"/>
      <c r="I57" s="120"/>
    </row>
    <row r="58" spans="2:9" ht="14" x14ac:dyDescent="0.2">
      <c r="B58" s="52"/>
      <c r="D58" s="54"/>
      <c r="G58" s="58"/>
    </row>
    <row r="59" spans="2:9" ht="14" x14ac:dyDescent="0.2">
      <c r="B59" s="52"/>
      <c r="D59" s="54"/>
      <c r="G59" s="58"/>
    </row>
  </sheetData>
  <mergeCells count="25">
    <mergeCell ref="C57:I57"/>
    <mergeCell ref="B42:B43"/>
    <mergeCell ref="C45:I45"/>
    <mergeCell ref="C49:I49"/>
    <mergeCell ref="C51:I51"/>
    <mergeCell ref="E52:G52"/>
    <mergeCell ref="B54:B55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14:I14"/>
    <mergeCell ref="C2:I2"/>
    <mergeCell ref="C4:I4"/>
    <mergeCell ref="E5:G5"/>
    <mergeCell ref="B7:B8"/>
    <mergeCell ref="C10:I10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９月２６日（土）</vt:lpstr>
      <vt:lpstr>みつわ台駐車証</vt:lpstr>
      <vt:lpstr>'９月２６日（土）'!Print_Area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2026-09-18T13:29:46Z</cp:lastPrinted>
  <dcterms:created xsi:type="dcterms:W3CDTF">2016-04-09T12:39:40Z</dcterms:created>
  <dcterms:modified xsi:type="dcterms:W3CDTF">2026-09-25T21:50:07Z</dcterms:modified>
</cp:coreProperties>
</file>