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suka\Documents\Hp1\record\"/>
    </mc:Choice>
  </mc:AlternateContent>
  <xr:revisionPtr revIDLastSave="0" documentId="8_{8FF44FB5-06DA-44A4-8B80-BC92210620F1}" xr6:coauthVersionLast="47" xr6:coauthVersionMax="47" xr10:uidLastSave="{00000000-0000-0000-0000-000000000000}"/>
  <bookViews>
    <workbookView xWindow="-110" yWindow="-110" windowWidth="19420" windowHeight="11020" xr2:uid="{61662E21-A54D-4F01-BFE7-F1AE3CF54A9E}"/>
  </bookViews>
  <sheets>
    <sheet name="低学年" sheetId="1" r:id="rId1"/>
  </sheets>
  <externalReferences>
    <externalReference r:id="rId2"/>
  </externalReferences>
  <definedNames>
    <definedName name="新参加チーム">[1]辞書!$B$11:$J$225</definedName>
    <definedName name="単女">[1]辞書!$B$11:$J$225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1" l="1"/>
  <c r="G37" i="1"/>
  <c r="B37" i="1"/>
  <c r="G13" i="1"/>
  <c r="B13" i="1"/>
  <c r="AI6" i="1"/>
  <c r="AI7" i="1" l="1"/>
  <c r="G61" i="1" l="1"/>
  <c r="B61" i="1"/>
  <c r="AI8" i="1"/>
  <c r="AI9" i="1" l="1"/>
  <c r="G55" i="1"/>
  <c r="B25" i="1"/>
  <c r="B55" i="1"/>
  <c r="G25" i="1"/>
  <c r="AI10" i="1" l="1"/>
  <c r="B19" i="1"/>
  <c r="AI11" i="1" l="1"/>
  <c r="G19" i="1"/>
  <c r="G45" i="1"/>
  <c r="B45" i="1"/>
  <c r="AI12" i="1" l="1"/>
  <c r="AI13" i="1" l="1"/>
  <c r="G63" i="1" s="1"/>
  <c r="G41" i="1"/>
  <c r="B41" i="1"/>
  <c r="AI14" i="1" l="1"/>
  <c r="AI15" i="1" l="1"/>
  <c r="AI16" i="1" s="1"/>
  <c r="AI17" i="1" s="1"/>
  <c r="AI18" i="1" s="1"/>
  <c r="AI19" i="1" s="1"/>
  <c r="AI20" i="1" s="1"/>
  <c r="AI21" i="1" s="1"/>
  <c r="AI22" i="1" s="1"/>
  <c r="AI23" i="1" s="1"/>
  <c r="AI24" i="1" s="1"/>
  <c r="AI25" i="1" s="1"/>
  <c r="AI26" i="1" s="1"/>
  <c r="AI27" i="1" s="1"/>
  <c r="AI28" i="1" s="1"/>
  <c r="AI29" i="1" s="1"/>
  <c r="AI30" i="1" s="1"/>
  <c r="AI31" i="1" s="1"/>
  <c r="AI32" i="1" s="1"/>
  <c r="AI33" i="1" s="1"/>
  <c r="AI34" i="1" s="1"/>
  <c r="AI35" i="1" s="1"/>
  <c r="AI36" i="1" s="1"/>
  <c r="B15" i="1" s="1"/>
  <c r="G21" i="1"/>
  <c r="B33" i="1"/>
  <c r="G9" i="1"/>
  <c r="B57" i="1"/>
  <c r="B49" i="1"/>
  <c r="G17" i="1" l="1"/>
  <c r="B39" i="1"/>
  <c r="B9" i="1"/>
  <c r="B5" i="1"/>
  <c r="G53" i="1"/>
  <c r="B17" i="1"/>
  <c r="G35" i="1"/>
  <c r="G47" i="1"/>
  <c r="G67" i="1"/>
  <c r="B35" i="1"/>
  <c r="B65" i="1"/>
  <c r="G59" i="1"/>
  <c r="B31" i="1"/>
  <c r="G43" i="1"/>
  <c r="G51" i="1"/>
  <c r="G5" i="1"/>
  <c r="G15" i="1"/>
  <c r="B7" i="1"/>
  <c r="G33" i="1"/>
  <c r="B23" i="1"/>
  <c r="B27" i="1"/>
  <c r="G23" i="1"/>
  <c r="B53" i="1"/>
  <c r="B21" i="1"/>
  <c r="B63" i="1"/>
  <c r="G57" i="1"/>
  <c r="G7" i="1"/>
  <c r="B11" i="1"/>
  <c r="G27" i="1"/>
  <c r="B59" i="1"/>
  <c r="G11" i="1"/>
  <c r="G65" i="1"/>
  <c r="G49" i="1"/>
  <c r="G39" i="1"/>
  <c r="B67" i="1"/>
  <c r="B47" i="1"/>
  <c r="G31" i="1"/>
  <c r="G29" i="1"/>
  <c r="B43" i="1"/>
  <c r="B29" i="1"/>
</calcChain>
</file>

<file path=xl/sharedStrings.xml><?xml version="1.0" encoding="utf-8"?>
<sst xmlns="http://schemas.openxmlformats.org/spreadsheetml/2006/main" count="218" uniqueCount="161">
  <si>
    <t>第２５回低学年中央大会</t>
    <rPh sb="4" eb="7">
      <t>テイガクネン</t>
    </rPh>
    <rPh sb="7" eb="9">
      <t>チュウオウ</t>
    </rPh>
    <phoneticPr fontId="7"/>
  </si>
  <si>
    <t>登録</t>
    <rPh sb="0" eb="2">
      <t>トウロク</t>
    </rPh>
    <phoneticPr fontId="22"/>
  </si>
  <si>
    <t>チーム名</t>
    <rPh sb="3" eb="4">
      <t>メイ</t>
    </rPh>
    <phoneticPr fontId="22"/>
  </si>
  <si>
    <t>区名</t>
    <rPh sb="0" eb="1">
      <t>ク</t>
    </rPh>
    <rPh sb="1" eb="2">
      <t>メイ</t>
    </rPh>
    <phoneticPr fontId="22"/>
  </si>
  <si>
    <t>抽選</t>
    <rPh sb="0" eb="2">
      <t>チュウセン</t>
    </rPh>
    <phoneticPr fontId="22"/>
  </si>
  <si>
    <t>中</t>
  </si>
  <si>
    <t>ミヤコリトルベアーズ</t>
    <phoneticPr fontId="18"/>
  </si>
  <si>
    <t>生浜ヤンキース</t>
    <phoneticPr fontId="18"/>
  </si>
  <si>
    <t>大森フライヤーズ</t>
    <phoneticPr fontId="18"/>
  </si>
  <si>
    <t>今井ジュニアビーバーズ</t>
    <phoneticPr fontId="18"/>
  </si>
  <si>
    <t>稲荷・花輪連合</t>
  </si>
  <si>
    <t>稲</t>
    <phoneticPr fontId="18"/>
  </si>
  <si>
    <t>稲丘ベアーズ</t>
    <phoneticPr fontId="18"/>
  </si>
  <si>
    <t>小中台ＪＢＣ</t>
    <phoneticPr fontId="18"/>
  </si>
  <si>
    <t>ヤング穴川連合</t>
    <phoneticPr fontId="18"/>
  </si>
  <si>
    <t>山王ドジャース</t>
    <phoneticPr fontId="18"/>
  </si>
  <si>
    <t>いなげパイレーツ</t>
    <phoneticPr fontId="18"/>
  </si>
  <si>
    <t>緑町レッドイーグルス</t>
    <phoneticPr fontId="18"/>
  </si>
  <si>
    <t>園生わかば</t>
    <phoneticPr fontId="18"/>
  </si>
  <si>
    <t>花</t>
    <rPh sb="0" eb="1">
      <t>ハナ</t>
    </rPh>
    <phoneticPr fontId="18"/>
  </si>
  <si>
    <t>幕張昆陽クラブ</t>
    <rPh sb="0" eb="2">
      <t>マクハリ</t>
    </rPh>
    <rPh sb="2" eb="4">
      <t>コンヨウ</t>
    </rPh>
    <phoneticPr fontId="18"/>
  </si>
  <si>
    <t>武石ブルーサンダー</t>
    <rPh sb="0" eb="2">
      <t>タケイシ</t>
    </rPh>
    <phoneticPr fontId="18"/>
  </si>
  <si>
    <t>黒潮</t>
    <rPh sb="0" eb="2">
      <t>クロシオ</t>
    </rPh>
    <phoneticPr fontId="18"/>
  </si>
  <si>
    <t>幕張ヒーローズ</t>
    <rPh sb="0" eb="2">
      <t>マクハリ</t>
    </rPh>
    <phoneticPr fontId="18"/>
  </si>
  <si>
    <t>花見川ツインズ</t>
    <rPh sb="0" eb="3">
      <t>ハナミガワ</t>
    </rPh>
    <phoneticPr fontId="18"/>
  </si>
  <si>
    <t>若</t>
  </si>
  <si>
    <t>愛生グレート</t>
    <phoneticPr fontId="18"/>
  </si>
  <si>
    <t>小倉台ライガース</t>
    <phoneticPr fontId="18"/>
  </si>
  <si>
    <t>都賀ジャガーズ</t>
    <phoneticPr fontId="18"/>
  </si>
  <si>
    <t>桜木ライオンズ、千城台ツインズ連合</t>
    <rPh sb="8" eb="11">
      <t>チシロダイ</t>
    </rPh>
    <rPh sb="15" eb="17">
      <t>レンゴウ</t>
    </rPh>
    <phoneticPr fontId="18"/>
  </si>
  <si>
    <t>若</t>
    <phoneticPr fontId="18"/>
  </si>
  <si>
    <t>千城台レッドシャーク</t>
    <phoneticPr fontId="18"/>
  </si>
  <si>
    <t>緑</t>
  </si>
  <si>
    <t>平川ファイターズ</t>
    <phoneticPr fontId="18"/>
  </si>
  <si>
    <t>泉谷メッツ</t>
    <phoneticPr fontId="18"/>
  </si>
  <si>
    <t>有吉メッツ</t>
    <phoneticPr fontId="18"/>
  </si>
  <si>
    <t>あすみが丘連合</t>
    <phoneticPr fontId="18"/>
  </si>
  <si>
    <t>緑</t>
    <phoneticPr fontId="18"/>
  </si>
  <si>
    <t>誉田ベアーズ</t>
    <phoneticPr fontId="18"/>
  </si>
  <si>
    <t>美</t>
  </si>
  <si>
    <t>打瀬ベイバスターズ</t>
    <phoneticPr fontId="18"/>
  </si>
  <si>
    <t>磯辺シャークス</t>
    <phoneticPr fontId="18"/>
  </si>
  <si>
    <t>真砂シーホークス</t>
    <phoneticPr fontId="18"/>
  </si>
  <si>
    <t>優勝</t>
    <rPh sb="0" eb="2">
      <t>ユウショウ</t>
    </rPh>
    <phoneticPr fontId="7"/>
  </si>
  <si>
    <t>磯辺シーグルス</t>
    <phoneticPr fontId="18"/>
  </si>
  <si>
    <t>幕西ファイヤーズ</t>
    <phoneticPr fontId="18"/>
  </si>
  <si>
    <t>準優勝</t>
    <rPh sb="0" eb="3">
      <t>ジュンユウショウ</t>
    </rPh>
    <phoneticPr fontId="7"/>
  </si>
  <si>
    <t>３位</t>
    <rPh sb="1" eb="2">
      <t>イ</t>
    </rPh>
    <phoneticPr fontId="7"/>
  </si>
  <si>
    <t>1</t>
    <phoneticPr fontId="3"/>
  </si>
  <si>
    <t>2</t>
    <phoneticPr fontId="3"/>
  </si>
  <si>
    <t>3</t>
    <phoneticPr fontId="3"/>
  </si>
  <si>
    <t>4</t>
    <phoneticPr fontId="3"/>
  </si>
  <si>
    <t>5</t>
    <phoneticPr fontId="3"/>
  </si>
  <si>
    <t>6</t>
    <phoneticPr fontId="3"/>
  </si>
  <si>
    <t>7</t>
    <phoneticPr fontId="3"/>
  </si>
  <si>
    <t>8</t>
    <phoneticPr fontId="3"/>
  </si>
  <si>
    <t>9</t>
    <phoneticPr fontId="3"/>
  </si>
  <si>
    <t>10</t>
    <phoneticPr fontId="3"/>
  </si>
  <si>
    <t>11</t>
    <phoneticPr fontId="3"/>
  </si>
  <si>
    <t>12</t>
    <phoneticPr fontId="3"/>
  </si>
  <si>
    <t>13</t>
    <phoneticPr fontId="3"/>
  </si>
  <si>
    <t>14</t>
    <phoneticPr fontId="3"/>
  </si>
  <si>
    <t>15</t>
    <phoneticPr fontId="3"/>
  </si>
  <si>
    <t>16</t>
    <phoneticPr fontId="3"/>
  </si>
  <si>
    <t>８／２３(日)</t>
    <rPh sb="3" eb="6">
      <t>ニチ</t>
    </rPh>
    <phoneticPr fontId="3"/>
  </si>
  <si>
    <t>フクアリ６①</t>
    <phoneticPr fontId="3"/>
  </si>
  <si>
    <t>フクアリ５②</t>
    <phoneticPr fontId="3"/>
  </si>
  <si>
    <t>フクアリ４②</t>
    <phoneticPr fontId="3"/>
  </si>
  <si>
    <t>フクアリ４①</t>
    <phoneticPr fontId="3"/>
  </si>
  <si>
    <t>フクアリ５①</t>
    <phoneticPr fontId="3"/>
  </si>
  <si>
    <t>フクアリ６➁</t>
    <phoneticPr fontId="3"/>
  </si>
  <si>
    <t>１２</t>
    <phoneticPr fontId="3"/>
  </si>
  <si>
    <t>０</t>
    <phoneticPr fontId="3"/>
  </si>
  <si>
    <t>４</t>
    <phoneticPr fontId="3"/>
  </si>
  <si>
    <t>２１</t>
    <phoneticPr fontId="3"/>
  </si>
  <si>
    <t>８</t>
    <phoneticPr fontId="3"/>
  </si>
  <si>
    <t>２</t>
    <phoneticPr fontId="3"/>
  </si>
  <si>
    <t>６</t>
    <phoneticPr fontId="3"/>
  </si>
  <si>
    <t>５</t>
    <phoneticPr fontId="3"/>
  </si>
  <si>
    <t>１６</t>
    <phoneticPr fontId="3"/>
  </si>
  <si>
    <t>１</t>
    <phoneticPr fontId="3"/>
  </si>
  <si>
    <t>１３</t>
    <phoneticPr fontId="3"/>
  </si>
  <si>
    <t>８／２９(土)</t>
    <rPh sb="3" eb="6">
      <t>ド</t>
    </rPh>
    <phoneticPr fontId="3"/>
  </si>
  <si>
    <t>フクアリ１①</t>
    <phoneticPr fontId="3"/>
  </si>
  <si>
    <t>フクアリ１②</t>
    <phoneticPr fontId="3"/>
  </si>
  <si>
    <t>フクアリ２①</t>
    <phoneticPr fontId="3"/>
  </si>
  <si>
    <t>フクアリ２②</t>
    <phoneticPr fontId="3"/>
  </si>
  <si>
    <t>こてはし①</t>
    <phoneticPr fontId="3"/>
  </si>
  <si>
    <t>こてはし②</t>
    <phoneticPr fontId="3"/>
  </si>
  <si>
    <t>0</t>
    <phoneticPr fontId="3"/>
  </si>
  <si>
    <t>11</t>
    <phoneticPr fontId="3"/>
  </si>
  <si>
    <t>3</t>
    <phoneticPr fontId="3"/>
  </si>
  <si>
    <t>2</t>
    <phoneticPr fontId="3"/>
  </si>
  <si>
    <t>1</t>
    <phoneticPr fontId="3"/>
  </si>
  <si>
    <t>8</t>
    <phoneticPr fontId="3"/>
  </si>
  <si>
    <t>10</t>
    <phoneticPr fontId="3"/>
  </si>
  <si>
    <t>宮野木①</t>
    <rPh sb="0" eb="3">
      <t>ミヤノギ</t>
    </rPh>
    <phoneticPr fontId="3"/>
  </si>
  <si>
    <t>宮野木②</t>
    <rPh sb="0" eb="3">
      <t>ミヤノギ</t>
    </rPh>
    <phoneticPr fontId="3"/>
  </si>
  <si>
    <t>９／２３(水・祝)</t>
    <rPh sb="5" eb="6">
      <t>スイ</t>
    </rPh>
    <rPh sb="7" eb="8">
      <t>シュク</t>
    </rPh>
    <phoneticPr fontId="3"/>
  </si>
  <si>
    <t>９／２３(水)</t>
    <rPh sb="4" eb="5">
      <t>ゲツ</t>
    </rPh>
    <rPh sb="5" eb="6">
      <t>スイ</t>
    </rPh>
    <phoneticPr fontId="3"/>
  </si>
  <si>
    <t>宮野木③</t>
    <rPh sb="0" eb="3">
      <t>ミヤノギ</t>
    </rPh>
    <phoneticPr fontId="3"/>
  </si>
  <si>
    <t>4</t>
    <phoneticPr fontId="3"/>
  </si>
  <si>
    <t>1</t>
    <phoneticPr fontId="3"/>
  </si>
  <si>
    <t>16</t>
    <phoneticPr fontId="3"/>
  </si>
  <si>
    <t>3</t>
    <phoneticPr fontId="3"/>
  </si>
  <si>
    <t>2</t>
    <phoneticPr fontId="3"/>
  </si>
  <si>
    <t>９／２７(日)</t>
    <rPh sb="4" eb="5">
      <t>ゲツ</t>
    </rPh>
    <rPh sb="5" eb="6">
      <t>ニチ</t>
    </rPh>
    <phoneticPr fontId="3"/>
  </si>
  <si>
    <t>平川運②</t>
    <rPh sb="0" eb="2">
      <t>ヒラカワ</t>
    </rPh>
    <rPh sb="2" eb="3">
      <t>ウン</t>
    </rPh>
    <phoneticPr fontId="3"/>
  </si>
  <si>
    <t>９／２７(日)</t>
    <rPh sb="4" eb="5">
      <t>ヒ</t>
    </rPh>
    <rPh sb="5" eb="6">
      <t>ニチ</t>
    </rPh>
    <phoneticPr fontId="3"/>
  </si>
  <si>
    <t>平川運③</t>
    <rPh sb="0" eb="2">
      <t>ヒラカワ</t>
    </rPh>
    <rPh sb="2" eb="3">
      <t>ウン</t>
    </rPh>
    <phoneticPr fontId="3"/>
  </si>
  <si>
    <t>９／２７(日)</t>
    <rPh sb="5" eb="6">
      <t>ニチ</t>
    </rPh>
    <phoneticPr fontId="3"/>
  </si>
  <si>
    <t>平川運①</t>
    <rPh sb="0" eb="2">
      <t>ヒラカワ</t>
    </rPh>
    <rPh sb="2" eb="3">
      <t>ウン</t>
    </rPh>
    <phoneticPr fontId="3"/>
  </si>
  <si>
    <t>１０／４(日)</t>
    <rPh sb="4" eb="5">
      <t>ゲツ</t>
    </rPh>
    <rPh sb="5" eb="6">
      <t>ニチ</t>
    </rPh>
    <phoneticPr fontId="3"/>
  </si>
  <si>
    <t>有吉①</t>
    <rPh sb="0" eb="2">
      <t>アリヨシ</t>
    </rPh>
    <phoneticPr fontId="3"/>
  </si>
  <si>
    <t>１０／４(日)</t>
    <rPh sb="5" eb="6">
      <t>ヒ</t>
    </rPh>
    <phoneticPr fontId="3"/>
  </si>
  <si>
    <t>有吉②</t>
    <rPh sb="0" eb="2">
      <t>アリヨシ</t>
    </rPh>
    <phoneticPr fontId="3"/>
  </si>
  <si>
    <t>有吉③</t>
    <rPh sb="0" eb="2">
      <t>アリヨシ</t>
    </rPh>
    <phoneticPr fontId="3"/>
  </si>
  <si>
    <t>みつわ①</t>
    <phoneticPr fontId="3"/>
  </si>
  <si>
    <t>0</t>
    <phoneticPr fontId="3"/>
  </si>
  <si>
    <t>28</t>
    <phoneticPr fontId="3"/>
  </si>
  <si>
    <t>5</t>
    <phoneticPr fontId="3"/>
  </si>
  <si>
    <t>1</t>
    <phoneticPr fontId="3"/>
  </si>
  <si>
    <t>3</t>
    <phoneticPr fontId="3"/>
  </si>
  <si>
    <t>4</t>
    <phoneticPr fontId="3"/>
  </si>
  <si>
    <t>3</t>
    <phoneticPr fontId="3"/>
  </si>
  <si>
    <t>みつわ②</t>
    <phoneticPr fontId="3"/>
  </si>
  <si>
    <t>１９</t>
    <phoneticPr fontId="3"/>
  </si>
  <si>
    <t>１４</t>
    <phoneticPr fontId="3"/>
  </si>
  <si>
    <t>８</t>
    <phoneticPr fontId="3"/>
  </si>
  <si>
    <t>１０／１０(土)</t>
    <rPh sb="5" eb="8">
      <t>ド</t>
    </rPh>
    <phoneticPr fontId="3"/>
  </si>
  <si>
    <t>フクダＧ３①</t>
    <phoneticPr fontId="3"/>
  </si>
  <si>
    <t>フクダＧ３②</t>
    <phoneticPr fontId="3"/>
  </si>
  <si>
    <t>フクダＧ３③</t>
    <phoneticPr fontId="3"/>
  </si>
  <si>
    <t>１０／１１(日)</t>
    <rPh sb="5" eb="8">
      <t>ニチ</t>
    </rPh>
    <phoneticPr fontId="3"/>
  </si>
  <si>
    <t>みつわ台②</t>
    <rPh sb="3" eb="4">
      <t>ダイ</t>
    </rPh>
    <phoneticPr fontId="3"/>
  </si>
  <si>
    <t>みつわ台①</t>
    <rPh sb="3" eb="4">
      <t>ダイ</t>
    </rPh>
    <phoneticPr fontId="3"/>
  </si>
  <si>
    <t>4</t>
    <phoneticPr fontId="3"/>
  </si>
  <si>
    <t>8</t>
    <phoneticPr fontId="3"/>
  </si>
  <si>
    <t>0</t>
    <phoneticPr fontId="3"/>
  </si>
  <si>
    <t>12</t>
    <phoneticPr fontId="3"/>
  </si>
  <si>
    <t>3</t>
    <phoneticPr fontId="3"/>
  </si>
  <si>
    <t>2</t>
    <phoneticPr fontId="3"/>
  </si>
  <si>
    <t>19</t>
    <phoneticPr fontId="3"/>
  </si>
  <si>
    <t>11</t>
    <phoneticPr fontId="3"/>
  </si>
  <si>
    <t>１０／１７(土)</t>
    <rPh sb="5" eb="8">
      <t>ド</t>
    </rPh>
    <phoneticPr fontId="3"/>
  </si>
  <si>
    <t>平川　１３：３０</t>
    <rPh sb="0" eb="2">
      <t>ヒラカワ</t>
    </rPh>
    <phoneticPr fontId="3"/>
  </si>
  <si>
    <t>１０／１８(日)</t>
    <rPh sb="5" eb="8">
      <t>ニチ</t>
    </rPh>
    <phoneticPr fontId="3"/>
  </si>
  <si>
    <t>フクダＳ　１０：００</t>
    <phoneticPr fontId="3"/>
  </si>
  <si>
    <t>１０／１８(日)　フクダＳ①１０：００　</t>
    <rPh sb="5" eb="8">
      <t>ニチ</t>
    </rPh>
    <phoneticPr fontId="3"/>
  </si>
  <si>
    <t>１０／１７(土)　平川　　①１３：３０　</t>
    <rPh sb="5" eb="8">
      <t>ド</t>
    </rPh>
    <rPh sb="9" eb="11">
      <t>ヒラカワ</t>
    </rPh>
    <phoneticPr fontId="3"/>
  </si>
  <si>
    <t>10</t>
    <phoneticPr fontId="3"/>
  </si>
  <si>
    <t>3</t>
    <phoneticPr fontId="3"/>
  </si>
  <si>
    <t>7</t>
    <phoneticPr fontId="3"/>
  </si>
  <si>
    <t>抽選</t>
    <rPh sb="0" eb="2">
      <t>チュウセン</t>
    </rPh>
    <phoneticPr fontId="3"/>
  </si>
  <si>
    <t>生浜ヤンキース</t>
    <rPh sb="0" eb="2">
      <t>セイハマ</t>
    </rPh>
    <phoneticPr fontId="3"/>
  </si>
  <si>
    <t>平川ファイターズ</t>
    <rPh sb="0" eb="2">
      <t>ヒラカワ</t>
    </rPh>
    <phoneticPr fontId="3"/>
  </si>
  <si>
    <t>青葉の森　9時</t>
    <rPh sb="0" eb="2">
      <t>アオバ</t>
    </rPh>
    <rPh sb="3" eb="4">
      <t>モリ</t>
    </rPh>
    <rPh sb="6" eb="7">
      <t>ジ</t>
    </rPh>
    <phoneticPr fontId="22"/>
  </si>
  <si>
    <t>１１／３（祝・火）</t>
    <rPh sb="5" eb="6">
      <t>シュク</t>
    </rPh>
    <rPh sb="7" eb="8">
      <t>カ</t>
    </rPh>
    <phoneticPr fontId="22"/>
  </si>
  <si>
    <t>閉会式予定</t>
    <rPh sb="0" eb="3">
      <t>ヘイカイシキ</t>
    </rPh>
    <rPh sb="3" eb="5">
      <t>ヨテイ</t>
    </rPh>
    <phoneticPr fontId="3"/>
  </si>
  <si>
    <t>１１／３（祝・火）10:30頃</t>
    <rPh sb="5" eb="6">
      <t>シュク</t>
    </rPh>
    <rPh sb="7" eb="8">
      <t>カ</t>
    </rPh>
    <rPh sb="14" eb="15">
      <t>ゴロ</t>
    </rPh>
    <phoneticPr fontId="3"/>
  </si>
  <si>
    <t>3位表彰チーム集合：１０時</t>
    <rPh sb="1" eb="2">
      <t>イ</t>
    </rPh>
    <rPh sb="2" eb="4">
      <t>ヒョウショウ</t>
    </rPh>
    <rPh sb="7" eb="9">
      <t>シュウゴウ</t>
    </rPh>
    <rPh sb="12" eb="13">
      <t>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</si>
</sst>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6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b/>
      <sz val="16"/>
      <name val="Meiryo UI"/>
      <family val="3"/>
      <charset val="128"/>
    </font>
    <font>
      <sz val="6"/>
      <name val="ＭＳ Ｐゴシック"/>
      <family val="3"/>
      <charset val="128"/>
    </font>
    <font>
      <b/>
      <sz val="12"/>
      <name val="Meiryo UI"/>
      <family val="3"/>
      <charset val="128"/>
    </font>
    <font>
      <sz val="8"/>
      <color theme="0" tint="-0.499984740745262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name val="Meiryo UI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9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b/>
      <sz val="9"/>
      <color theme="1"/>
      <name val="Meiryo UI"/>
      <family val="3"/>
      <charset val="128"/>
    </font>
    <font>
      <b/>
      <sz val="9"/>
      <color theme="0"/>
      <name val="Meiryo UI"/>
      <family val="3"/>
      <charset val="128"/>
    </font>
    <font>
      <b/>
      <sz val="12"/>
      <color theme="0"/>
      <name val="Meiryo UI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color theme="0"/>
      <name val="ＭＳ Ｐ明朝"/>
      <family val="1"/>
      <charset val="128"/>
    </font>
    <font>
      <sz val="10"/>
      <color theme="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9"/>
      <name val="ＭＳ Ｐ明朝"/>
      <family val="1"/>
      <charset val="128"/>
    </font>
    <font>
      <sz val="9"/>
      <color theme="1"/>
      <name val="Meiryo UI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0"/>
      <color theme="0"/>
      <name val="Meiryo UI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1"/>
      <color rgb="FF00B050"/>
      <name val="ＭＳ Ｐ明朝"/>
      <family val="1"/>
      <charset val="128"/>
    </font>
    <font>
      <sz val="11"/>
      <color theme="0" tint="-0.499984740745262"/>
      <name val="ＭＳ Ｐ明朝"/>
      <family val="1"/>
      <charset val="128"/>
    </font>
    <font>
      <sz val="9"/>
      <color theme="0" tint="-0.499984740745262"/>
      <name val="ＭＳ Ｐ明朝"/>
      <family val="1"/>
      <charset val="128"/>
    </font>
    <font>
      <sz val="11"/>
      <color theme="0" tint="-0.499984740745262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HGPｺﾞｼｯｸM"/>
      <family val="3"/>
      <charset val="128"/>
    </font>
    <font>
      <sz val="8"/>
      <color theme="1"/>
      <name val="Meiryo UI"/>
      <family val="3"/>
      <charset val="128"/>
    </font>
    <font>
      <sz val="9"/>
      <color theme="0"/>
      <name val="Meiryo UI"/>
      <family val="3"/>
      <charset val="128"/>
    </font>
    <font>
      <sz val="8"/>
      <color theme="0"/>
      <name val="Meiryo UI"/>
      <family val="3"/>
      <charset val="128"/>
    </font>
    <font>
      <sz val="12"/>
      <color theme="0"/>
      <name val="Meiryo UI"/>
      <family val="3"/>
      <charset val="128"/>
    </font>
    <font>
      <b/>
      <sz val="9"/>
      <color theme="0" tint="-0.249977111117893"/>
      <name val="ＭＳ Ｐ明朝"/>
      <family val="1"/>
      <charset val="128"/>
    </font>
    <font>
      <b/>
      <sz val="11"/>
      <color theme="0" tint="-0.249977111117893"/>
      <name val="ＭＳ Ｐゴシック"/>
      <family val="3"/>
      <charset val="128"/>
    </font>
    <font>
      <b/>
      <sz val="8"/>
      <color rgb="FFFF0000"/>
      <name val="ＭＳ Ｐ明朝"/>
      <family val="1"/>
      <charset val="128"/>
    </font>
    <font>
      <sz val="8"/>
      <color theme="0" tint="-0.249977111117893"/>
      <name val="ＭＳ Ｐ明朝"/>
      <family val="1"/>
      <charset val="128"/>
    </font>
    <font>
      <sz val="9"/>
      <color theme="0" tint="-0.249977111117893"/>
      <name val="ＭＳ Ｐ明朝"/>
      <family val="1"/>
      <charset val="128"/>
    </font>
    <font>
      <sz val="11"/>
      <color theme="0" tint="-0.249977111117893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color rgb="FF0070C0"/>
      <name val="ＭＳ Ｐ明朝"/>
      <family val="1"/>
      <charset val="128"/>
    </font>
    <font>
      <sz val="11"/>
      <color rgb="FF0070C0"/>
      <name val="ＭＳ Ｐゴシック"/>
      <family val="3"/>
      <charset val="128"/>
      <scheme val="minor"/>
    </font>
    <font>
      <sz val="12"/>
      <color rgb="FF00B050"/>
      <name val="ＭＳ Ｐ明朝"/>
      <family val="1"/>
      <charset val="128"/>
    </font>
    <font>
      <sz val="11"/>
      <color rgb="FF00B050"/>
      <name val="ＭＳ Ｐゴシック"/>
      <family val="3"/>
      <charset val="128"/>
      <scheme val="minor"/>
    </font>
    <font>
      <b/>
      <sz val="12"/>
      <color theme="0" tint="-0.249977111117893"/>
      <name val="Meiryo UI"/>
      <family val="3"/>
      <charset val="128"/>
    </font>
    <font>
      <b/>
      <sz val="8"/>
      <color theme="0" tint="-0.249977111117893"/>
      <name val="ＭＳ Ｐ明朝"/>
      <family val="1"/>
      <charset val="128"/>
    </font>
    <font>
      <sz val="8"/>
      <color theme="0" tint="-0.249977111117893"/>
      <name val="Meiryo UI"/>
      <family val="3"/>
      <charset val="128"/>
    </font>
    <font>
      <sz val="8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rgb="FFFF0000"/>
      <name val="Meiryo UI"/>
      <family val="3"/>
      <charset val="128"/>
    </font>
    <font>
      <b/>
      <sz val="9"/>
      <color theme="0" tint="-0.249977111117893"/>
      <name val="ＭＳ Ｐゴシック"/>
      <family val="3"/>
      <charset val="128"/>
      <scheme val="minor"/>
    </font>
    <font>
      <b/>
      <sz val="11"/>
      <color theme="0" tint="-0.249977111117893"/>
      <name val="ＭＳ Ｐゴシック"/>
      <family val="3"/>
      <charset val="128"/>
      <scheme val="minor"/>
    </font>
    <font>
      <b/>
      <sz val="11"/>
      <color rgb="FF0070C0"/>
      <name val="ＭＳ Ｐゴシック"/>
      <family val="3"/>
      <charset val="128"/>
      <scheme val="minor"/>
    </font>
    <font>
      <sz val="8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rgb="FF0070C0"/>
      <name val="ＭＳ Ｐ明朝"/>
      <family val="1"/>
      <charset val="128"/>
    </font>
    <font>
      <sz val="11"/>
      <color rgb="FF0070C0"/>
      <name val="Meiryo UI"/>
      <family val="3"/>
      <charset val="128"/>
    </font>
    <font>
      <sz val="11"/>
      <color rgb="FF0070C0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sz val="10"/>
      <color rgb="FF0070C0"/>
      <name val="Meiryo UI"/>
      <family val="3"/>
      <charset val="128"/>
    </font>
    <font>
      <sz val="10"/>
      <color rgb="FF0070C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/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</borders>
  <cellStyleXfs count="8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3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</cellStyleXfs>
  <cellXfs count="252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49" fontId="9" fillId="2" borderId="0" xfId="1" applyNumberFormat="1" applyFont="1" applyFill="1" applyAlignment="1">
      <alignment horizontal="center"/>
    </xf>
    <xf numFmtId="0" fontId="10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 shrinkToFit="1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/>
    <xf numFmtId="0" fontId="14" fillId="0" borderId="0" xfId="1" applyFont="1"/>
    <xf numFmtId="0" fontId="15" fillId="2" borderId="0" xfId="1" applyFont="1" applyFill="1"/>
    <xf numFmtId="0" fontId="16" fillId="0" borderId="0" xfId="0" applyFont="1">
      <alignment vertical="center"/>
    </xf>
    <xf numFmtId="0" fontId="17" fillId="0" borderId="0" xfId="1" applyFont="1" applyAlignment="1">
      <alignment horizontal="center" vertical="center" shrinkToFit="1"/>
    </xf>
    <xf numFmtId="49" fontId="17" fillId="0" borderId="0" xfId="1" applyNumberFormat="1" applyFont="1" applyAlignment="1">
      <alignment horizontal="right"/>
    </xf>
    <xf numFmtId="0" fontId="17" fillId="0" borderId="0" xfId="1" applyFont="1" applyAlignment="1">
      <alignment horizontal="right"/>
    </xf>
    <xf numFmtId="0" fontId="19" fillId="0" borderId="0" xfId="1" applyFont="1" applyAlignment="1">
      <alignment horizontal="right" vertical="center" shrinkToFit="1"/>
    </xf>
    <xf numFmtId="0" fontId="20" fillId="2" borderId="0" xfId="1" applyFont="1" applyFill="1" applyAlignment="1">
      <alignment horizontal="right"/>
    </xf>
    <xf numFmtId="0" fontId="19" fillId="0" borderId="0" xfId="1" applyFont="1" applyAlignment="1">
      <alignment horizontal="right"/>
    </xf>
    <xf numFmtId="0" fontId="8" fillId="0" borderId="0" xfId="1" applyFont="1" applyAlignment="1">
      <alignment vertical="top"/>
    </xf>
    <xf numFmtId="49" fontId="8" fillId="0" borderId="0" xfId="1" applyNumberFormat="1" applyFont="1" applyAlignment="1">
      <alignment vertical="top"/>
    </xf>
    <xf numFmtId="0" fontId="10" fillId="0" borderId="0" xfId="1" applyFont="1" applyAlignment="1">
      <alignment vertical="top" shrinkToFit="1"/>
    </xf>
    <xf numFmtId="0" fontId="21" fillId="2" borderId="0" xfId="1" applyFont="1" applyFill="1" applyAlignment="1">
      <alignment vertical="top"/>
    </xf>
    <xf numFmtId="0" fontId="10" fillId="0" borderId="0" xfId="1" applyFont="1" applyAlignment="1">
      <alignment vertical="top"/>
    </xf>
    <xf numFmtId="0" fontId="4" fillId="0" borderId="0" xfId="1" applyFont="1" applyAlignment="1">
      <alignment horizontal="center" vertical="top"/>
    </xf>
    <xf numFmtId="49" fontId="24" fillId="0" borderId="0" xfId="1" applyNumberFormat="1" applyFont="1" applyAlignment="1">
      <alignment horizontal="right" vertical="top"/>
    </xf>
    <xf numFmtId="49" fontId="24" fillId="0" borderId="0" xfId="1" applyNumberFormat="1" applyFont="1" applyAlignment="1">
      <alignment vertical="top"/>
    </xf>
    <xf numFmtId="0" fontId="1" fillId="0" borderId="0" xfId="1"/>
    <xf numFmtId="49" fontId="25" fillId="0" borderId="1" xfId="1" applyNumberFormat="1" applyFont="1" applyBorder="1" applyAlignment="1">
      <alignment horizontal="center"/>
    </xf>
    <xf numFmtId="49" fontId="25" fillId="0" borderId="0" xfId="1" applyNumberFormat="1" applyFont="1" applyAlignment="1">
      <alignment horizontal="right"/>
    </xf>
    <xf numFmtId="49" fontId="25" fillId="2" borderId="0" xfId="1" applyNumberFormat="1" applyFont="1" applyFill="1" applyAlignment="1">
      <alignment horizontal="right"/>
    </xf>
    <xf numFmtId="49" fontId="25" fillId="2" borderId="0" xfId="1" applyNumberFormat="1" applyFont="1" applyFill="1"/>
    <xf numFmtId="49" fontId="4" fillId="2" borderId="0" xfId="1" applyNumberFormat="1" applyFont="1" applyFill="1"/>
    <xf numFmtId="0" fontId="13" fillId="2" borderId="0" xfId="1" applyFont="1" applyFill="1"/>
    <xf numFmtId="0" fontId="26" fillId="2" borderId="0" xfId="3" applyFont="1" applyFill="1" applyAlignment="1">
      <alignment horizontal="center" vertical="center" shrinkToFit="1"/>
    </xf>
    <xf numFmtId="0" fontId="27" fillId="2" borderId="0" xfId="0" applyFont="1" applyFill="1">
      <alignment vertical="center"/>
    </xf>
    <xf numFmtId="0" fontId="16" fillId="2" borderId="0" xfId="0" applyFont="1" applyFill="1">
      <alignment vertical="center"/>
    </xf>
    <xf numFmtId="0" fontId="28" fillId="0" borderId="0" xfId="0" applyFont="1">
      <alignment vertical="center"/>
    </xf>
    <xf numFmtId="49" fontId="25" fillId="0" borderId="10" xfId="1" applyNumberFormat="1" applyFont="1" applyBorder="1" applyAlignment="1">
      <alignment horizontal="right"/>
    </xf>
    <xf numFmtId="0" fontId="16" fillId="2" borderId="0" xfId="0" applyFont="1" applyFill="1" applyAlignment="1">
      <alignment vertical="center" shrinkToFit="1"/>
    </xf>
    <xf numFmtId="49" fontId="25" fillId="0" borderId="0" xfId="2" applyNumberFormat="1" applyFont="1" applyAlignment="1">
      <alignment horizontal="right"/>
    </xf>
    <xf numFmtId="0" fontId="30" fillId="0" borderId="0" xfId="1" applyFont="1" applyAlignment="1">
      <alignment horizontal="right" vertical="center"/>
    </xf>
    <xf numFmtId="49" fontId="25" fillId="0" borderId="0" xfId="2" applyNumberFormat="1" applyFont="1" applyAlignment="1">
      <alignment horizontal="center"/>
    </xf>
    <xf numFmtId="49" fontId="25" fillId="0" borderId="10" xfId="2" applyNumberFormat="1" applyFont="1" applyBorder="1" applyAlignment="1">
      <alignment horizontal="center"/>
    </xf>
    <xf numFmtId="49" fontId="29" fillId="2" borderId="0" xfId="1" applyNumberFormat="1" applyFont="1" applyFill="1" applyAlignment="1">
      <alignment horizontal="center"/>
    </xf>
    <xf numFmtId="0" fontId="16" fillId="0" borderId="0" xfId="0" applyFont="1" applyAlignment="1">
      <alignment vertical="center" shrinkToFit="1"/>
    </xf>
    <xf numFmtId="0" fontId="27" fillId="2" borderId="0" xfId="0" applyFont="1" applyFill="1" applyAlignment="1">
      <alignment horizontal="justify" vertical="center" shrinkToFit="1"/>
    </xf>
    <xf numFmtId="49" fontId="25" fillId="0" borderId="10" xfId="1" applyNumberFormat="1" applyFont="1" applyBorder="1" applyAlignment="1">
      <alignment horizontal="centerContinuous"/>
    </xf>
    <xf numFmtId="49" fontId="25" fillId="0" borderId="0" xfId="1" applyNumberFormat="1" applyFont="1" applyAlignment="1">
      <alignment horizontal="centerContinuous"/>
    </xf>
    <xf numFmtId="49" fontId="25" fillId="2" borderId="0" xfId="1" applyNumberFormat="1" applyFont="1" applyFill="1" applyAlignment="1">
      <alignment horizontal="centerContinuous"/>
    </xf>
    <xf numFmtId="49" fontId="4" fillId="2" borderId="0" xfId="1" applyNumberFormat="1" applyFont="1" applyFill="1" applyAlignment="1">
      <alignment horizontal="centerContinuous"/>
    </xf>
    <xf numFmtId="49" fontId="25" fillId="0" borderId="10" xfId="1" applyNumberFormat="1" applyFont="1" applyBorder="1" applyAlignment="1">
      <alignment horizontal="centerContinuous" vertical="top"/>
    </xf>
    <xf numFmtId="49" fontId="25" fillId="0" borderId="0" xfId="1" applyNumberFormat="1" applyFont="1" applyAlignment="1">
      <alignment horizontal="centerContinuous" vertical="top"/>
    </xf>
    <xf numFmtId="49" fontId="25" fillId="2" borderId="0" xfId="1" applyNumberFormat="1" applyFont="1" applyFill="1" applyAlignment="1">
      <alignment horizontal="centerContinuous" vertical="top"/>
    </xf>
    <xf numFmtId="49" fontId="4" fillId="2" borderId="0" xfId="1" applyNumberFormat="1" applyFont="1" applyFill="1" applyAlignment="1">
      <alignment horizontal="centerContinuous" vertical="top"/>
    </xf>
    <xf numFmtId="0" fontId="23" fillId="2" borderId="0" xfId="2" applyFont="1" applyFill="1" applyAlignment="1">
      <alignment horizontal="center" vertical="center"/>
    </xf>
    <xf numFmtId="49" fontId="25" fillId="0" borderId="0" xfId="1" applyNumberFormat="1" applyFont="1"/>
    <xf numFmtId="49" fontId="4" fillId="0" borderId="0" xfId="1" applyNumberFormat="1" applyFont="1"/>
    <xf numFmtId="49" fontId="25" fillId="0" borderId="0" xfId="1" applyNumberFormat="1" applyFont="1" applyAlignment="1">
      <alignment vertical="top"/>
    </xf>
    <xf numFmtId="49" fontId="4" fillId="0" borderId="0" xfId="1" applyNumberFormat="1" applyFont="1" applyAlignment="1">
      <alignment vertical="top"/>
    </xf>
    <xf numFmtId="49" fontId="25" fillId="0" borderId="11" xfId="1" applyNumberFormat="1" applyFont="1" applyBorder="1" applyAlignment="1">
      <alignment horizontal="right"/>
    </xf>
    <xf numFmtId="0" fontId="27" fillId="2" borderId="0" xfId="4" applyFont="1" applyFill="1" applyAlignment="1">
      <alignment vertical="center" wrapText="1"/>
    </xf>
    <xf numFmtId="0" fontId="28" fillId="0" borderId="0" xfId="0" applyFont="1" applyAlignment="1">
      <alignment horizontal="justify" vertical="center"/>
    </xf>
    <xf numFmtId="0" fontId="27" fillId="2" borderId="0" xfId="4" applyFont="1" applyFill="1">
      <alignment vertical="center"/>
    </xf>
    <xf numFmtId="49" fontId="25" fillId="0" borderId="10" xfId="2" applyNumberFormat="1" applyFont="1" applyBorder="1" applyAlignment="1">
      <alignment horizontal="right"/>
    </xf>
    <xf numFmtId="0" fontId="32" fillId="2" borderId="0" xfId="4" applyFont="1" applyFill="1" applyAlignment="1">
      <alignment vertical="center" shrinkToFit="1"/>
    </xf>
    <xf numFmtId="0" fontId="33" fillId="0" borderId="0" xfId="0" applyFont="1">
      <alignment vertical="center"/>
    </xf>
    <xf numFmtId="0" fontId="35" fillId="0" borderId="0" xfId="1" applyFont="1"/>
    <xf numFmtId="0" fontId="25" fillId="0" borderId="11" xfId="1" applyFont="1" applyBorder="1"/>
    <xf numFmtId="0" fontId="35" fillId="0" borderId="7" xfId="1" applyFont="1" applyBorder="1"/>
    <xf numFmtId="0" fontId="35" fillId="0" borderId="1" xfId="1" applyFont="1" applyBorder="1"/>
    <xf numFmtId="0" fontId="35" fillId="0" borderId="11" xfId="1" applyFont="1" applyBorder="1"/>
    <xf numFmtId="0" fontId="30" fillId="0" borderId="0" xfId="1" applyFont="1" applyAlignment="1">
      <alignment vertical="center" shrinkToFit="1"/>
    </xf>
    <xf numFmtId="0" fontId="36" fillId="2" borderId="0" xfId="6" applyFont="1" applyFill="1"/>
    <xf numFmtId="0" fontId="23" fillId="2" borderId="0" xfId="2" applyFont="1" applyFill="1" applyAlignment="1">
      <alignment horizontal="center"/>
    </xf>
    <xf numFmtId="0" fontId="35" fillId="0" borderId="0" xfId="6" applyFont="1"/>
    <xf numFmtId="0" fontId="37" fillId="0" borderId="0" xfId="6" applyFont="1"/>
    <xf numFmtId="0" fontId="38" fillId="0" borderId="0" xfId="6" applyFont="1"/>
    <xf numFmtId="49" fontId="25" fillId="0" borderId="0" xfId="1" applyNumberFormat="1" applyFont="1" applyAlignment="1">
      <alignment horizontal="center"/>
    </xf>
    <xf numFmtId="0" fontId="39" fillId="0" borderId="0" xfId="6" applyFont="1" applyAlignment="1">
      <alignment horizontal="left" vertical="center" shrinkToFit="1"/>
    </xf>
    <xf numFmtId="0" fontId="40" fillId="0" borderId="0" xfId="1" applyFont="1" applyAlignment="1">
      <alignment horizontal="left" vertical="center"/>
    </xf>
    <xf numFmtId="0" fontId="29" fillId="0" borderId="0" xfId="6" applyFont="1" applyAlignment="1">
      <alignment horizontal="center" vertical="center" shrinkToFit="1"/>
    </xf>
    <xf numFmtId="0" fontId="29" fillId="0" borderId="0" xfId="6" applyFont="1" applyAlignment="1">
      <alignment vertical="center"/>
    </xf>
    <xf numFmtId="0" fontId="41" fillId="0" borderId="0" xfId="6" applyFont="1"/>
    <xf numFmtId="0" fontId="2" fillId="0" borderId="0" xfId="1" applyFont="1"/>
    <xf numFmtId="49" fontId="43" fillId="0" borderId="0" xfId="1" applyNumberFormat="1" applyFont="1" applyAlignment="1">
      <alignment horizontal="right"/>
    </xf>
    <xf numFmtId="49" fontId="4" fillId="0" borderId="0" xfId="1" applyNumberFormat="1" applyFont="1" applyAlignment="1">
      <alignment horizontal="right" shrinkToFit="1"/>
    </xf>
    <xf numFmtId="49" fontId="4" fillId="0" borderId="0" xfId="1" applyNumberFormat="1" applyFont="1" applyAlignment="1">
      <alignment horizontal="right"/>
    </xf>
    <xf numFmtId="0" fontId="30" fillId="0" borderId="0" xfId="1" applyFont="1" applyAlignment="1">
      <alignment horizontal="center" vertical="center" shrinkToFit="1"/>
    </xf>
    <xf numFmtId="0" fontId="44" fillId="0" borderId="0" xfId="1" applyFont="1" applyAlignment="1">
      <alignment horizontal="center" vertical="center" shrinkToFit="1"/>
    </xf>
    <xf numFmtId="0" fontId="20" fillId="0" borderId="0" xfId="1" applyFont="1" applyAlignment="1">
      <alignment horizontal="center" vertical="center" shrinkToFit="1"/>
    </xf>
    <xf numFmtId="0" fontId="45" fillId="0" borderId="0" xfId="1" applyFont="1"/>
    <xf numFmtId="0" fontId="36" fillId="0" borderId="0" xfId="6" applyFont="1"/>
    <xf numFmtId="0" fontId="15" fillId="0" borderId="0" xfId="1" applyFont="1"/>
    <xf numFmtId="49" fontId="49" fillId="0" borderId="10" xfId="1" applyNumberFormat="1" applyFont="1" applyBorder="1" applyAlignment="1">
      <alignment horizontal="center"/>
    </xf>
    <xf numFmtId="49" fontId="49" fillId="0" borderId="25" xfId="2" applyNumberFormat="1" applyFont="1" applyBorder="1" applyAlignment="1">
      <alignment horizontal="center"/>
    </xf>
    <xf numFmtId="49" fontId="49" fillId="0" borderId="23" xfId="2" applyNumberFormat="1" applyFont="1" applyBorder="1" applyAlignment="1">
      <alignment horizontal="center"/>
    </xf>
    <xf numFmtId="49" fontId="25" fillId="0" borderId="26" xfId="1" applyNumberFormat="1" applyFont="1" applyBorder="1" applyAlignment="1">
      <alignment horizontal="right"/>
    </xf>
    <xf numFmtId="49" fontId="25" fillId="0" borderId="23" xfId="1" applyNumberFormat="1" applyFont="1" applyBorder="1" applyAlignment="1">
      <alignment horizontal="center"/>
    </xf>
    <xf numFmtId="49" fontId="25" fillId="0" borderId="24" xfId="1" applyNumberFormat="1" applyFont="1" applyBorder="1" applyAlignment="1">
      <alignment horizontal="right"/>
    </xf>
    <xf numFmtId="49" fontId="49" fillId="0" borderId="27" xfId="1" applyNumberFormat="1" applyFont="1" applyBorder="1" applyAlignment="1">
      <alignment horizontal="center"/>
    </xf>
    <xf numFmtId="49" fontId="25" fillId="0" borderId="28" xfId="1" applyNumberFormat="1" applyFont="1" applyBorder="1" applyAlignment="1">
      <alignment horizontal="right"/>
    </xf>
    <xf numFmtId="49" fontId="49" fillId="0" borderId="29" xfId="1" applyNumberFormat="1" applyFont="1" applyBorder="1" applyAlignment="1">
      <alignment horizontal="center"/>
    </xf>
    <xf numFmtId="49" fontId="49" fillId="0" borderId="10" xfId="2" applyNumberFormat="1" applyFont="1" applyBorder="1" applyAlignment="1">
      <alignment horizontal="center"/>
    </xf>
    <xf numFmtId="49" fontId="49" fillId="0" borderId="30" xfId="2" applyNumberFormat="1" applyFont="1" applyBorder="1" applyAlignment="1">
      <alignment horizontal="center"/>
    </xf>
    <xf numFmtId="49" fontId="23" fillId="0" borderId="27" xfId="1" applyNumberFormat="1" applyFont="1" applyBorder="1" applyAlignment="1">
      <alignment horizontal="center"/>
    </xf>
    <xf numFmtId="56" fontId="47" fillId="0" borderId="10" xfId="2" quotePrefix="1" applyNumberFormat="1" applyFont="1" applyBorder="1" applyAlignment="1">
      <alignment horizontal="center" vertical="center"/>
    </xf>
    <xf numFmtId="49" fontId="50" fillId="0" borderId="0" xfId="1" applyNumberFormat="1" applyFont="1" applyAlignment="1">
      <alignment horizontal="right"/>
    </xf>
    <xf numFmtId="49" fontId="50" fillId="0" borderId="26" xfId="1" applyNumberFormat="1" applyFont="1" applyBorder="1" applyAlignment="1">
      <alignment horizontal="right"/>
    </xf>
    <xf numFmtId="56" fontId="47" fillId="0" borderId="3" xfId="2" quotePrefix="1" applyNumberFormat="1" applyFont="1" applyBorder="1" applyAlignment="1">
      <alignment horizontal="center" vertical="center"/>
    </xf>
    <xf numFmtId="56" fontId="47" fillId="2" borderId="3" xfId="2" quotePrefix="1" applyNumberFormat="1" applyFont="1" applyFill="1" applyBorder="1" applyAlignment="1">
      <alignment horizontal="center" vertical="center"/>
    </xf>
    <xf numFmtId="49" fontId="50" fillId="2" borderId="0" xfId="1" applyNumberFormat="1" applyFont="1" applyFill="1" applyAlignment="1">
      <alignment horizontal="right"/>
    </xf>
    <xf numFmtId="49" fontId="53" fillId="0" borderId="10" xfId="1" applyNumberFormat="1" applyFont="1" applyBorder="1" applyAlignment="1">
      <alignment horizontal="center"/>
    </xf>
    <xf numFmtId="49" fontId="53" fillId="0" borderId="23" xfId="2" applyNumberFormat="1" applyFont="1" applyBorder="1" applyAlignment="1">
      <alignment horizontal="center"/>
    </xf>
    <xf numFmtId="49" fontId="25" fillId="0" borderId="31" xfId="1" applyNumberFormat="1" applyFont="1" applyBorder="1" applyAlignment="1">
      <alignment horizontal="right"/>
    </xf>
    <xf numFmtId="49" fontId="53" fillId="0" borderId="0" xfId="1" applyNumberFormat="1" applyFont="1" applyAlignment="1">
      <alignment horizontal="center"/>
    </xf>
    <xf numFmtId="49" fontId="53" fillId="0" borderId="29" xfId="2" applyNumberFormat="1" applyFont="1" applyBorder="1" applyAlignment="1">
      <alignment horizontal="center"/>
    </xf>
    <xf numFmtId="49" fontId="53" fillId="0" borderId="25" xfId="2" applyNumberFormat="1" applyFont="1" applyBorder="1" applyAlignment="1">
      <alignment horizontal="center"/>
    </xf>
    <xf numFmtId="49" fontId="53" fillId="0" borderId="23" xfId="1" applyNumberFormat="1" applyFont="1" applyBorder="1" applyAlignment="1">
      <alignment horizontal="center"/>
    </xf>
    <xf numFmtId="49" fontId="53" fillId="0" borderId="30" xfId="2" applyNumberFormat="1" applyFont="1" applyBorder="1" applyAlignment="1">
      <alignment horizontal="center"/>
    </xf>
    <xf numFmtId="0" fontId="35" fillId="0" borderId="0" xfId="7" applyFont="1"/>
    <xf numFmtId="0" fontId="36" fillId="2" borderId="0" xfId="7" applyFont="1" applyFill="1" applyAlignment="1">
      <alignment shrinkToFit="1"/>
    </xf>
    <xf numFmtId="0" fontId="41" fillId="2" borderId="0" xfId="7" applyFont="1" applyFill="1"/>
    <xf numFmtId="49" fontId="23" fillId="0" borderId="0" xfId="1" applyNumberFormat="1" applyFont="1" applyAlignment="1">
      <alignment horizontal="right"/>
    </xf>
    <xf numFmtId="0" fontId="23" fillId="2" borderId="0" xfId="2" applyFont="1" applyFill="1" applyAlignment="1">
      <alignment horizontal="right" vertical="center"/>
    </xf>
    <xf numFmtId="49" fontId="53" fillId="0" borderId="10" xfId="1" applyNumberFormat="1" applyFont="1" applyBorder="1" applyAlignment="1">
      <alignment horizontal="center" vertical="center"/>
    </xf>
    <xf numFmtId="49" fontId="53" fillId="0" borderId="10" xfId="2" applyNumberFormat="1" applyFont="1" applyBorder="1" applyAlignment="1">
      <alignment horizontal="center" vertical="center"/>
    </xf>
    <xf numFmtId="49" fontId="25" fillId="0" borderId="33" xfId="1" applyNumberFormat="1" applyFont="1" applyBorder="1" applyAlignment="1">
      <alignment horizontal="right"/>
    </xf>
    <xf numFmtId="49" fontId="53" fillId="0" borderId="27" xfId="1" applyNumberFormat="1" applyFont="1" applyBorder="1" applyAlignment="1">
      <alignment horizontal="center"/>
    </xf>
    <xf numFmtId="49" fontId="53" fillId="0" borderId="29" xfId="2" applyNumberFormat="1" applyFont="1" applyBorder="1" applyAlignment="1">
      <alignment horizontal="center" vertical="center"/>
    </xf>
    <xf numFmtId="56" fontId="47" fillId="2" borderId="10" xfId="2" quotePrefix="1" applyNumberFormat="1" applyFont="1" applyFill="1" applyBorder="1" applyAlignment="1">
      <alignment horizontal="center" vertical="center" shrinkToFit="1"/>
    </xf>
    <xf numFmtId="49" fontId="47" fillId="2" borderId="0" xfId="2" applyNumberFormat="1" applyFont="1" applyFill="1" applyAlignment="1">
      <alignment horizontal="center" vertical="center"/>
    </xf>
    <xf numFmtId="49" fontId="50" fillId="2" borderId="1" xfId="1" applyNumberFormat="1" applyFont="1" applyFill="1" applyBorder="1" applyAlignment="1">
      <alignment horizontal="right"/>
    </xf>
    <xf numFmtId="49" fontId="47" fillId="2" borderId="0" xfId="2" applyNumberFormat="1" applyFont="1" applyFill="1" applyAlignment="1">
      <alignment horizontal="right" vertical="center"/>
    </xf>
    <xf numFmtId="49" fontId="50" fillId="2" borderId="34" xfId="1" applyNumberFormat="1" applyFont="1" applyFill="1" applyBorder="1" applyAlignment="1">
      <alignment horizontal="right"/>
    </xf>
    <xf numFmtId="0" fontId="58" fillId="0" borderId="0" xfId="1" applyFont="1" applyAlignment="1">
      <alignment horizontal="right" vertical="center" shrinkToFit="1"/>
    </xf>
    <xf numFmtId="49" fontId="50" fillId="0" borderId="24" xfId="1" applyNumberFormat="1" applyFont="1" applyBorder="1" applyAlignment="1">
      <alignment horizontal="right"/>
    </xf>
    <xf numFmtId="49" fontId="59" fillId="0" borderId="0" xfId="1" applyNumberFormat="1" applyFont="1" applyAlignment="1">
      <alignment horizontal="right"/>
    </xf>
    <xf numFmtId="49" fontId="50" fillId="0" borderId="34" xfId="1" applyNumberFormat="1" applyFont="1" applyBorder="1" applyAlignment="1">
      <alignment horizontal="right"/>
    </xf>
    <xf numFmtId="0" fontId="52" fillId="0" borderId="0" xfId="1" applyFont="1" applyAlignment="1">
      <alignment horizontal="left" vertical="center"/>
    </xf>
    <xf numFmtId="49" fontId="60" fillId="0" borderId="0" xfId="1" applyNumberFormat="1" applyFont="1" applyAlignment="1">
      <alignment horizontal="right" shrinkToFit="1"/>
    </xf>
    <xf numFmtId="49" fontId="25" fillId="0" borderId="32" xfId="1" applyNumberFormat="1" applyFont="1" applyBorder="1" applyAlignment="1">
      <alignment horizontal="right"/>
    </xf>
    <xf numFmtId="49" fontId="61" fillId="2" borderId="0" xfId="1" applyNumberFormat="1" applyFont="1" applyFill="1" applyAlignment="1">
      <alignment horizontal="right"/>
    </xf>
    <xf numFmtId="49" fontId="61" fillId="2" borderId="1" xfId="1" applyNumberFormat="1" applyFont="1" applyFill="1" applyBorder="1" applyAlignment="1">
      <alignment horizontal="right"/>
    </xf>
    <xf numFmtId="49" fontId="61" fillId="2" borderId="34" xfId="1" applyNumberFormat="1" applyFont="1" applyFill="1" applyBorder="1" applyAlignment="1">
      <alignment horizontal="right"/>
    </xf>
    <xf numFmtId="49" fontId="53" fillId="0" borderId="10" xfId="2" applyNumberFormat="1" applyFont="1" applyBorder="1" applyAlignment="1">
      <alignment horizontal="center"/>
    </xf>
    <xf numFmtId="49" fontId="49" fillId="0" borderId="26" xfId="2" applyNumberFormat="1" applyFont="1" applyBorder="1" applyAlignment="1">
      <alignment horizontal="center"/>
    </xf>
    <xf numFmtId="49" fontId="25" fillId="0" borderId="34" xfId="1" applyNumberFormat="1" applyFont="1" applyBorder="1" applyAlignment="1">
      <alignment horizontal="right"/>
    </xf>
    <xf numFmtId="49" fontId="53" fillId="0" borderId="0" xfId="2" applyNumberFormat="1" applyFont="1" applyAlignment="1">
      <alignment horizontal="center"/>
    </xf>
    <xf numFmtId="49" fontId="25" fillId="0" borderId="25" xfId="1" applyNumberFormat="1" applyFont="1" applyBorder="1" applyAlignment="1">
      <alignment horizontal="right"/>
    </xf>
    <xf numFmtId="49" fontId="50" fillId="2" borderId="33" xfId="1" applyNumberFormat="1" applyFont="1" applyFill="1" applyBorder="1" applyAlignment="1">
      <alignment horizontal="right"/>
    </xf>
    <xf numFmtId="56" fontId="47" fillId="3" borderId="3" xfId="2" quotePrefix="1" applyNumberFormat="1" applyFont="1" applyFill="1" applyBorder="1" applyAlignment="1">
      <alignment horizontal="center" vertical="center" shrinkToFit="1"/>
    </xf>
    <xf numFmtId="49" fontId="50" fillId="0" borderId="5" xfId="1" applyNumberFormat="1" applyFont="1" applyBorder="1" applyAlignment="1">
      <alignment horizontal="right"/>
    </xf>
    <xf numFmtId="56" fontId="47" fillId="2" borderId="3" xfId="2" quotePrefix="1" applyNumberFormat="1" applyFont="1" applyFill="1" applyBorder="1" applyAlignment="1">
      <alignment horizontal="center" vertical="center" shrinkToFit="1"/>
    </xf>
    <xf numFmtId="49" fontId="29" fillId="0" borderId="0" xfId="2" applyNumberFormat="1" applyFont="1" applyAlignment="1">
      <alignment horizontal="right" vertical="center"/>
    </xf>
    <xf numFmtId="49" fontId="53" fillId="0" borderId="29" xfId="1" applyNumberFormat="1" applyFont="1" applyBorder="1" applyAlignment="1">
      <alignment horizontal="center"/>
    </xf>
    <xf numFmtId="49" fontId="53" fillId="0" borderId="10" xfId="1" applyNumberFormat="1" applyFont="1" applyBorder="1" applyAlignment="1">
      <alignment horizontal="center" vertical="top"/>
    </xf>
    <xf numFmtId="49" fontId="53" fillId="0" borderId="0" xfId="1" applyNumberFormat="1" applyFont="1" applyAlignment="1">
      <alignment horizontal="center" vertical="top"/>
    </xf>
    <xf numFmtId="49" fontId="68" fillId="0" borderId="11" xfId="1" applyNumberFormat="1" applyFont="1" applyBorder="1" applyAlignment="1">
      <alignment vertical="top"/>
    </xf>
    <xf numFmtId="49" fontId="47" fillId="0" borderId="0" xfId="1" applyNumberFormat="1" applyFont="1" applyAlignment="1">
      <alignment horizontal="right"/>
    </xf>
    <xf numFmtId="0" fontId="65" fillId="0" borderId="0" xfId="0" applyFont="1">
      <alignment vertical="center"/>
    </xf>
    <xf numFmtId="0" fontId="65" fillId="0" borderId="11" xfId="0" applyFont="1" applyBorder="1">
      <alignment vertical="center"/>
    </xf>
    <xf numFmtId="0" fontId="65" fillId="0" borderId="34" xfId="0" applyFont="1" applyBorder="1">
      <alignment vertical="center"/>
    </xf>
    <xf numFmtId="0" fontId="46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left" vertical="center" shrinkToFit="1"/>
    </xf>
    <xf numFmtId="0" fontId="14" fillId="0" borderId="4" xfId="1" applyFont="1" applyBorder="1" applyAlignment="1">
      <alignment horizontal="left" vertical="center" shrinkToFit="1"/>
    </xf>
    <xf numFmtId="0" fontId="14" fillId="0" borderId="5" xfId="1" applyFont="1" applyBorder="1" applyAlignment="1">
      <alignment horizontal="left" vertical="center" shrinkToFit="1"/>
    </xf>
    <xf numFmtId="0" fontId="14" fillId="0" borderId="7" xfId="1" applyFont="1" applyBorder="1" applyAlignment="1">
      <alignment horizontal="left" vertical="center" shrinkToFit="1"/>
    </xf>
    <xf numFmtId="0" fontId="14" fillId="0" borderId="1" xfId="1" applyFont="1" applyBorder="1" applyAlignment="1">
      <alignment horizontal="left" vertical="center" shrinkToFit="1"/>
    </xf>
    <xf numFmtId="0" fontId="14" fillId="0" borderId="8" xfId="1" applyFont="1" applyBorder="1" applyAlignment="1">
      <alignment horizontal="left" vertical="center" shrinkToFit="1"/>
    </xf>
    <xf numFmtId="0" fontId="13" fillId="0" borderId="2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47" fillId="0" borderId="10" xfId="2" applyFont="1" applyBorder="1" applyAlignment="1">
      <alignment horizontal="center" vertical="center"/>
    </xf>
    <xf numFmtId="0" fontId="48" fillId="0" borderId="0" xfId="1" applyFont="1"/>
    <xf numFmtId="0" fontId="64" fillId="0" borderId="3" xfId="1" applyFont="1" applyBorder="1" applyAlignment="1">
      <alignment horizontal="left" vertical="center" shrinkToFit="1"/>
    </xf>
    <xf numFmtId="0" fontId="64" fillId="0" borderId="4" xfId="1" applyFont="1" applyBorder="1" applyAlignment="1">
      <alignment horizontal="left" vertical="center" shrinkToFit="1"/>
    </xf>
    <xf numFmtId="0" fontId="64" fillId="0" borderId="5" xfId="1" applyFont="1" applyBorder="1" applyAlignment="1">
      <alignment horizontal="left" vertical="center" shrinkToFit="1"/>
    </xf>
    <xf numFmtId="0" fontId="64" fillId="0" borderId="7" xfId="1" applyFont="1" applyBorder="1" applyAlignment="1">
      <alignment horizontal="left" vertical="center" shrinkToFit="1"/>
    </xf>
    <xf numFmtId="0" fontId="64" fillId="0" borderId="1" xfId="1" applyFont="1" applyBorder="1" applyAlignment="1">
      <alignment horizontal="left" vertical="center" shrinkToFit="1"/>
    </xf>
    <xf numFmtId="0" fontId="64" fillId="0" borderId="8" xfId="1" applyFont="1" applyBorder="1" applyAlignment="1">
      <alignment horizontal="left" vertical="center" shrinkToFit="1"/>
    </xf>
    <xf numFmtId="0" fontId="13" fillId="2" borderId="0" xfId="1" applyFont="1" applyFill="1"/>
    <xf numFmtId="0" fontId="1" fillId="2" borderId="0" xfId="1" applyFill="1"/>
    <xf numFmtId="0" fontId="17" fillId="0" borderId="0" xfId="1" applyFont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13" fillId="2" borderId="0" xfId="1" applyFont="1" applyFill="1" applyAlignment="1">
      <alignment horizontal="center"/>
    </xf>
    <xf numFmtId="0" fontId="0" fillId="2" borderId="0" xfId="0" applyFill="1">
      <alignment vertical="center"/>
    </xf>
    <xf numFmtId="0" fontId="13" fillId="0" borderId="1" xfId="1" applyFont="1" applyBorder="1" applyAlignment="1">
      <alignment horizontal="center"/>
    </xf>
    <xf numFmtId="56" fontId="23" fillId="0" borderId="0" xfId="2" quotePrefix="1" applyNumberFormat="1" applyFont="1" applyAlignment="1">
      <alignment horizontal="center" vertical="center" shrinkToFit="1"/>
    </xf>
    <xf numFmtId="56" fontId="23" fillId="0" borderId="0" xfId="2" applyNumberFormat="1" applyFont="1" applyAlignment="1">
      <alignment horizontal="center" vertical="center" shrinkToFit="1"/>
    </xf>
    <xf numFmtId="0" fontId="47" fillId="0" borderId="7" xfId="2" applyFont="1" applyBorder="1" applyAlignment="1">
      <alignment horizontal="center" vertical="center"/>
    </xf>
    <xf numFmtId="0" fontId="48" fillId="0" borderId="8" xfId="1" applyFont="1" applyBorder="1"/>
    <xf numFmtId="0" fontId="47" fillId="2" borderId="7" xfId="2" applyFont="1" applyFill="1" applyBorder="1" applyAlignment="1">
      <alignment horizontal="center" vertical="center"/>
    </xf>
    <xf numFmtId="0" fontId="48" fillId="2" borderId="8" xfId="1" applyFont="1" applyFill="1" applyBorder="1"/>
    <xf numFmtId="49" fontId="59" fillId="3" borderId="0" xfId="1" applyNumberFormat="1" applyFont="1" applyFill="1" applyAlignment="1">
      <alignment horizontal="left"/>
    </xf>
    <xf numFmtId="0" fontId="66" fillId="0" borderId="0" xfId="0" applyFont="1" applyAlignment="1">
      <alignment horizontal="left" vertical="center"/>
    </xf>
    <xf numFmtId="0" fontId="66" fillId="0" borderId="34" xfId="0" applyFont="1" applyBorder="1" applyAlignment="1">
      <alignment horizontal="left" vertical="center"/>
    </xf>
    <xf numFmtId="49" fontId="59" fillId="0" borderId="0" xfId="1" applyNumberFormat="1" applyFont="1" applyAlignment="1">
      <alignment horizontal="center" shrinkToFit="1"/>
    </xf>
    <xf numFmtId="0" fontId="66" fillId="0" borderId="0" xfId="0" applyFont="1" applyAlignment="1">
      <alignment horizontal="center" vertical="center" shrinkToFit="1"/>
    </xf>
    <xf numFmtId="0" fontId="47" fillId="0" borderId="23" xfId="2" applyFont="1" applyBorder="1" applyAlignment="1">
      <alignment horizontal="center" vertical="center"/>
    </xf>
    <xf numFmtId="0" fontId="48" fillId="0" borderId="24" xfId="1" applyFont="1" applyBorder="1"/>
    <xf numFmtId="0" fontId="12" fillId="2" borderId="2" xfId="1" applyFont="1" applyFill="1" applyBorder="1" applyAlignment="1">
      <alignment horizontal="center" vertical="center"/>
    </xf>
    <xf numFmtId="0" fontId="48" fillId="0" borderId="32" xfId="1" applyFont="1" applyBorder="1"/>
    <xf numFmtId="0" fontId="17" fillId="2" borderId="12" xfId="1" applyFont="1" applyFill="1" applyBorder="1" applyAlignment="1">
      <alignment horizontal="center" vertical="center" shrinkToFit="1"/>
    </xf>
    <xf numFmtId="0" fontId="34" fillId="2" borderId="13" xfId="1" applyFont="1" applyFill="1" applyBorder="1" applyAlignment="1">
      <alignment horizontal="center" vertical="center" shrinkToFit="1"/>
    </xf>
    <xf numFmtId="0" fontId="34" fillId="2" borderId="14" xfId="1" applyFont="1" applyFill="1" applyBorder="1" applyAlignment="1">
      <alignment horizontal="center" vertical="center" shrinkToFit="1"/>
    </xf>
    <xf numFmtId="0" fontId="13" fillId="2" borderId="15" xfId="1" applyFont="1" applyFill="1" applyBorder="1" applyAlignment="1">
      <alignment horizontal="center" shrinkToFit="1"/>
    </xf>
    <xf numFmtId="0" fontId="1" fillId="2" borderId="15" xfId="1" applyFill="1" applyBorder="1" applyAlignment="1">
      <alignment horizontal="center" shrinkToFit="1"/>
    </xf>
    <xf numFmtId="0" fontId="14" fillId="4" borderId="16" xfId="1" applyFont="1" applyFill="1" applyBorder="1" applyAlignment="1">
      <alignment horizontal="center" shrinkToFit="1"/>
    </xf>
    <xf numFmtId="0" fontId="69" fillId="4" borderId="17" xfId="1" applyFont="1" applyFill="1" applyBorder="1" applyAlignment="1">
      <alignment horizontal="center" shrinkToFit="1"/>
    </xf>
    <xf numFmtId="0" fontId="69" fillId="4" borderId="18" xfId="1" applyFont="1" applyFill="1" applyBorder="1" applyAlignment="1">
      <alignment horizontal="center" shrinkToFit="1"/>
    </xf>
    <xf numFmtId="0" fontId="69" fillId="4" borderId="19" xfId="1" applyFont="1" applyFill="1" applyBorder="1" applyAlignment="1">
      <alignment horizontal="center" shrinkToFit="1"/>
    </xf>
    <xf numFmtId="0" fontId="69" fillId="4" borderId="20" xfId="1" applyFont="1" applyFill="1" applyBorder="1" applyAlignment="1">
      <alignment horizontal="center" shrinkToFit="1"/>
    </xf>
    <xf numFmtId="0" fontId="69" fillId="4" borderId="21" xfId="1" applyFont="1" applyFill="1" applyBorder="1" applyAlignment="1">
      <alignment horizontal="center" shrinkToFit="1"/>
    </xf>
    <xf numFmtId="49" fontId="59" fillId="2" borderId="0" xfId="1" applyNumberFormat="1" applyFont="1" applyFill="1" applyAlignment="1">
      <alignment horizontal="left"/>
    </xf>
    <xf numFmtId="0" fontId="66" fillId="2" borderId="0" xfId="0" applyFont="1" applyFill="1" applyAlignment="1">
      <alignment horizontal="left" vertical="center"/>
    </xf>
    <xf numFmtId="0" fontId="66" fillId="2" borderId="34" xfId="0" applyFont="1" applyFill="1" applyBorder="1" applyAlignment="1">
      <alignment horizontal="left" vertical="center"/>
    </xf>
    <xf numFmtId="49" fontId="59" fillId="2" borderId="0" xfId="1" applyNumberFormat="1" applyFont="1" applyFill="1" applyAlignment="1">
      <alignment horizontal="center" shrinkToFit="1"/>
    </xf>
    <xf numFmtId="0" fontId="66" fillId="2" borderId="0" xfId="0" applyFont="1" applyFill="1" applyAlignment="1">
      <alignment horizontal="center" vertical="center" shrinkToFit="1"/>
    </xf>
    <xf numFmtId="0" fontId="66" fillId="2" borderId="11" xfId="0" applyFont="1" applyFill="1" applyBorder="1" applyAlignment="1">
      <alignment horizontal="left" vertical="center"/>
    </xf>
    <xf numFmtId="0" fontId="51" fillId="2" borderId="23" xfId="2" applyFont="1" applyFill="1" applyBorder="1" applyAlignment="1">
      <alignment horizontal="center" vertical="center"/>
    </xf>
    <xf numFmtId="0" fontId="52" fillId="2" borderId="24" xfId="1" applyFont="1" applyFill="1" applyBorder="1"/>
    <xf numFmtId="0" fontId="47" fillId="2" borderId="23" xfId="2" applyFont="1" applyFill="1" applyBorder="1" applyAlignment="1">
      <alignment horizontal="center" vertical="center"/>
    </xf>
    <xf numFmtId="0" fontId="48" fillId="2" borderId="32" xfId="1" applyFont="1" applyFill="1" applyBorder="1"/>
    <xf numFmtId="0" fontId="39" fillId="0" borderId="0" xfId="6" applyFont="1" applyAlignment="1">
      <alignment horizontal="center" vertical="center" shrinkToFit="1"/>
    </xf>
    <xf numFmtId="0" fontId="40" fillId="0" borderId="0" xfId="1" applyFont="1" applyAlignment="1">
      <alignment vertical="center" shrinkToFit="1"/>
    </xf>
    <xf numFmtId="0" fontId="62" fillId="2" borderId="0" xfId="7" applyFont="1" applyFill="1" applyAlignment="1">
      <alignment vertical="center" shrinkToFit="1"/>
    </xf>
    <xf numFmtId="0" fontId="63" fillId="0" borderId="0" xfId="0" applyFont="1">
      <alignment vertical="center"/>
    </xf>
    <xf numFmtId="0" fontId="54" fillId="2" borderId="0" xfId="7" applyFont="1" applyFill="1" applyAlignment="1">
      <alignment vertical="center" shrinkToFit="1"/>
    </xf>
    <xf numFmtId="0" fontId="55" fillId="0" borderId="0" xfId="0" applyFont="1">
      <alignment vertical="center"/>
    </xf>
    <xf numFmtId="0" fontId="56" fillId="2" borderId="0" xfId="7" applyFont="1" applyFill="1" applyAlignment="1">
      <alignment vertical="center" shrinkToFit="1"/>
    </xf>
    <xf numFmtId="0" fontId="57" fillId="0" borderId="0" xfId="0" applyFont="1">
      <alignment vertical="center"/>
    </xf>
    <xf numFmtId="0" fontId="42" fillId="0" borderId="22" xfId="1" applyFont="1" applyBorder="1" applyAlignment="1">
      <alignment horizontal="left" vertical="center" shrinkToFit="1"/>
    </xf>
    <xf numFmtId="0" fontId="42" fillId="0" borderId="0" xfId="1" applyFont="1" applyAlignment="1">
      <alignment horizontal="left" vertical="center" shrinkToFit="1"/>
    </xf>
    <xf numFmtId="0" fontId="1" fillId="0" borderId="0" xfId="1" applyAlignment="1">
      <alignment shrinkToFit="1"/>
    </xf>
    <xf numFmtId="0" fontId="0" fillId="0" borderId="0" xfId="0" applyAlignment="1">
      <alignment vertical="center" shrinkToFit="1"/>
    </xf>
    <xf numFmtId="49" fontId="59" fillId="2" borderId="0" xfId="2" applyNumberFormat="1" applyFont="1" applyFill="1" applyAlignment="1">
      <alignment horizontal="center"/>
    </xf>
    <xf numFmtId="0" fontId="66" fillId="2" borderId="0" xfId="0" applyFont="1" applyFill="1">
      <alignment vertical="center"/>
    </xf>
    <xf numFmtId="49" fontId="59" fillId="0" borderId="0" xfId="2" applyNumberFormat="1" applyFont="1" applyAlignment="1">
      <alignment horizontal="center"/>
    </xf>
    <xf numFmtId="0" fontId="66" fillId="0" borderId="0" xfId="0" applyFont="1">
      <alignment vertical="center"/>
    </xf>
    <xf numFmtId="0" fontId="70" fillId="0" borderId="0" xfId="1" applyFont="1" applyAlignment="1">
      <alignment vertical="center"/>
    </xf>
    <xf numFmtId="0" fontId="67" fillId="0" borderId="0" xfId="0" applyFont="1" applyAlignment="1">
      <alignment vertical="center"/>
    </xf>
    <xf numFmtId="0" fontId="71" fillId="3" borderId="0" xfId="1" applyFont="1" applyFill="1" applyAlignment="1">
      <alignment horizontal="center"/>
    </xf>
    <xf numFmtId="0" fontId="72" fillId="3" borderId="0" xfId="1" applyFont="1" applyFill="1" applyAlignment="1">
      <alignment horizontal="center"/>
    </xf>
    <xf numFmtId="49" fontId="70" fillId="3" borderId="0" xfId="5" applyNumberFormat="1" applyFont="1" applyFill="1" applyAlignment="1">
      <alignment horizontal="center" vertical="center" shrinkToFit="1"/>
    </xf>
    <xf numFmtId="0" fontId="73" fillId="3" borderId="0" xfId="1" applyFont="1" applyFill="1" applyAlignment="1">
      <alignment horizontal="center" vertical="center" shrinkToFit="1"/>
    </xf>
    <xf numFmtId="0" fontId="72" fillId="3" borderId="0" xfId="1" applyFont="1" applyFill="1"/>
    <xf numFmtId="0" fontId="74" fillId="3" borderId="0" xfId="1" applyFont="1" applyFill="1" applyAlignment="1">
      <alignment shrinkToFit="1"/>
    </xf>
    <xf numFmtId="0" fontId="75" fillId="3" borderId="0" xfId="1" applyFont="1" applyFill="1" applyAlignment="1">
      <alignment shrinkToFit="1"/>
    </xf>
  </cellXfs>
  <cellStyles count="8">
    <cellStyle name="標準" xfId="0" builtinId="0"/>
    <cellStyle name="標準 2 2" xfId="1" xr:uid="{A85A95A2-4F49-4734-9EC3-70DB7E3D6AE8}"/>
    <cellStyle name="標準 3 2 2" xfId="5" xr:uid="{93907089-7EB9-4D79-96FD-0651A452A061}"/>
    <cellStyle name="標準 4" xfId="4" xr:uid="{2FD59D42-3788-4211-9DA8-EA360F1C4889}"/>
    <cellStyle name="標準_第31回秋季中央大会一部１" xfId="3" xr:uid="{C9DB67AC-E019-4038-91F5-7E8BBFD5CC95}"/>
    <cellStyle name="標準_第34回秋季中央大会一部" xfId="6" xr:uid="{C1C72DD2-D7A6-4C6F-B5A3-E1C2C06CCFF4}"/>
    <cellStyle name="標準_第34回秋季中央大会二部" xfId="7" xr:uid="{9F85977F-4CCB-4817-BFC7-76524D774D98}"/>
    <cellStyle name="標準_第８回低学年大会" xfId="2" xr:uid="{4FDE9D20-D4DD-495D-B5C2-FA228071D1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A99E5-9CF8-4C5B-8C8A-B338A4CEE6E9}">
  <sheetPr>
    <tabColor rgb="FFFFFF00"/>
  </sheetPr>
  <dimension ref="A1:AS101"/>
  <sheetViews>
    <sheetView showGridLines="0" tabSelected="1" topLeftCell="A25" zoomScaleNormal="100" workbookViewId="0">
      <selection activeCell="AD34" sqref="AD34"/>
    </sheetView>
  </sheetViews>
  <sheetFormatPr defaultColWidth="9" defaultRowHeight="15"/>
  <cols>
    <col min="1" max="1" width="5.08984375" style="91" customWidth="1"/>
    <col min="2" max="5" width="5.1796875" style="1" customWidth="1"/>
    <col min="6" max="6" width="6.6328125" style="1" customWidth="1"/>
    <col min="7" max="9" width="2.6328125" style="1" customWidth="1"/>
    <col min="10" max="10" width="4.1796875" style="86" bestFit="1" customWidth="1"/>
    <col min="11" max="11" width="8" style="6" bestFit="1" customWidth="1"/>
    <col min="12" max="12" width="2.453125" style="142" customWidth="1"/>
    <col min="13" max="13" width="7.1796875" style="87" customWidth="1"/>
    <col min="14" max="14" width="2.6328125" style="88" customWidth="1"/>
    <col min="15" max="15" width="6.36328125" style="89" bestFit="1" customWidth="1"/>
    <col min="16" max="16" width="2.1796875" style="88" customWidth="1"/>
    <col min="17" max="17" width="6" style="89" bestFit="1" customWidth="1"/>
    <col min="18" max="18" width="3" style="88" customWidth="1"/>
    <col min="19" max="19" width="6" style="89" customWidth="1"/>
    <col min="20" max="20" width="3.81640625" style="88" customWidth="1"/>
    <col min="21" max="21" width="2.36328125" style="89" customWidth="1"/>
    <col min="22" max="32" width="2.36328125" style="59" customWidth="1"/>
    <col min="33" max="33" width="3.1796875" style="11" customWidth="1"/>
    <col min="34" max="34" width="7.6328125" style="74" customWidth="1"/>
    <col min="35" max="35" width="4" style="13" bestFit="1" customWidth="1"/>
    <col min="36" max="36" width="4" style="13" customWidth="1"/>
    <col min="37" max="37" width="20.1796875" style="13" customWidth="1"/>
    <col min="38" max="38" width="13.1796875" style="12" customWidth="1"/>
    <col min="39" max="41" width="9" style="12"/>
    <col min="42" max="42" width="23.6328125" style="14" customWidth="1"/>
    <col min="43" max="16384" width="9" style="11"/>
  </cols>
  <sheetData>
    <row r="1" spans="1:45" ht="22">
      <c r="B1" s="2"/>
      <c r="C1" s="3"/>
      <c r="D1" s="3"/>
      <c r="E1" s="3"/>
      <c r="F1" s="4" t="s">
        <v>0</v>
      </c>
      <c r="G1" s="3"/>
      <c r="H1" s="3"/>
      <c r="I1" s="3"/>
      <c r="J1" s="5"/>
      <c r="L1" s="137"/>
      <c r="M1" s="7"/>
      <c r="N1" s="8"/>
      <c r="O1" s="9"/>
      <c r="P1" s="8"/>
      <c r="Q1" s="5"/>
      <c r="R1" s="8"/>
      <c r="S1" s="5"/>
      <c r="T1" s="8"/>
      <c r="U1" s="5"/>
      <c r="V1" s="10"/>
      <c r="W1" s="10"/>
      <c r="X1" s="10"/>
      <c r="Y1" s="11"/>
      <c r="Z1" s="11"/>
      <c r="AA1" s="11"/>
      <c r="AB1" s="11"/>
      <c r="AC1" s="11"/>
      <c r="AD1" s="11"/>
      <c r="AE1" s="11"/>
      <c r="AF1" s="11"/>
      <c r="AH1" s="12"/>
    </row>
    <row r="2" spans="1:45" s="17" customFormat="1" ht="14" customHeight="1">
      <c r="A2" s="92"/>
      <c r="B2" s="15"/>
      <c r="C2" s="15"/>
      <c r="D2" s="186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6"/>
      <c r="Y2" s="16"/>
      <c r="Z2" s="16"/>
      <c r="AA2" s="16"/>
      <c r="AB2" s="16"/>
      <c r="AC2" s="16"/>
      <c r="AD2" s="16"/>
      <c r="AE2" s="16"/>
      <c r="AF2" s="16"/>
      <c r="AH2" s="18"/>
      <c r="AI2" s="19"/>
      <c r="AJ2" s="19"/>
      <c r="AK2" s="19"/>
      <c r="AL2" s="20"/>
      <c r="AM2" s="20"/>
      <c r="AN2" s="20"/>
      <c r="AO2" s="20"/>
      <c r="AP2" s="20"/>
    </row>
    <row r="3" spans="1:45" s="21" customFormat="1" ht="13" customHeight="1">
      <c r="A3" s="93"/>
      <c r="B3" s="188"/>
      <c r="C3" s="188"/>
      <c r="D3" s="188"/>
      <c r="E3" s="188"/>
      <c r="F3" s="188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X3" s="22"/>
      <c r="Y3" s="22"/>
      <c r="Z3" s="22"/>
      <c r="AA3" s="22"/>
      <c r="AB3" s="22"/>
      <c r="AC3" s="22"/>
      <c r="AD3" s="22"/>
      <c r="AE3" s="22"/>
      <c r="AF3" s="22"/>
      <c r="AH3" s="23"/>
      <c r="AI3" s="24"/>
      <c r="AJ3" s="24"/>
      <c r="AK3" s="24"/>
      <c r="AL3" s="25"/>
      <c r="AM3" s="25"/>
      <c r="AN3" s="25"/>
      <c r="AO3" s="25"/>
      <c r="AP3" s="25"/>
    </row>
    <row r="4" spans="1:45" s="21" customFormat="1" ht="16">
      <c r="A4" s="93" t="s">
        <v>1</v>
      </c>
      <c r="B4" s="190" t="s">
        <v>2</v>
      </c>
      <c r="C4" s="190"/>
      <c r="D4" s="190"/>
      <c r="E4" s="190"/>
      <c r="F4" s="190"/>
      <c r="G4" s="190" t="s">
        <v>3</v>
      </c>
      <c r="H4" s="190"/>
      <c r="I4" s="190"/>
      <c r="J4" s="26" t="s">
        <v>4</v>
      </c>
      <c r="K4" s="191"/>
      <c r="L4" s="192"/>
      <c r="M4" s="191"/>
      <c r="N4" s="192"/>
      <c r="O4" s="191"/>
      <c r="P4" s="192"/>
      <c r="Q4" s="191"/>
      <c r="R4" s="192"/>
      <c r="S4" s="191"/>
      <c r="T4" s="192"/>
      <c r="U4" s="27"/>
      <c r="V4" s="28"/>
      <c r="W4" s="29"/>
      <c r="X4" s="22"/>
      <c r="Y4" s="22"/>
      <c r="Z4" s="22"/>
      <c r="AA4" s="22"/>
      <c r="AB4" s="22"/>
      <c r="AC4" s="22"/>
      <c r="AD4" s="22"/>
      <c r="AE4" s="22"/>
      <c r="AF4" s="22"/>
      <c r="AH4" s="23"/>
      <c r="AI4" s="24"/>
      <c r="AJ4" s="24"/>
      <c r="AK4" s="24"/>
      <c r="AL4" s="25"/>
      <c r="AM4" s="25"/>
      <c r="AN4" s="25"/>
      <c r="AO4" s="25"/>
      <c r="AP4" s="25"/>
    </row>
    <row r="5" spans="1:45" ht="11.25" customHeight="1" thickBot="1">
      <c r="A5" s="165">
        <v>18</v>
      </c>
      <c r="B5" s="166" t="str">
        <f>VLOOKUP(A5,$AI$5:$AM$36,3,FALSE)</f>
        <v>愛生グレート</v>
      </c>
      <c r="C5" s="167"/>
      <c r="D5" s="167"/>
      <c r="E5" s="167"/>
      <c r="F5" s="168"/>
      <c r="G5" s="172" t="str">
        <f>VLOOKUP(A5,$AI$5:$AM$36,2,FALSE)</f>
        <v>若</v>
      </c>
      <c r="H5" s="172"/>
      <c r="I5" s="172"/>
      <c r="J5" s="173">
        <v>1</v>
      </c>
      <c r="K5" s="100"/>
      <c r="L5" s="138"/>
      <c r="M5" s="31"/>
      <c r="N5" s="31"/>
      <c r="O5" s="31"/>
      <c r="P5" s="31"/>
      <c r="Q5" s="31"/>
      <c r="R5" s="31"/>
      <c r="S5" s="31"/>
      <c r="T5" s="31"/>
      <c r="U5" s="32"/>
      <c r="V5" s="33"/>
      <c r="W5" s="34"/>
      <c r="X5" s="35"/>
      <c r="Y5" s="184"/>
      <c r="Z5" s="185"/>
      <c r="AA5" s="185"/>
      <c r="AB5" s="35"/>
      <c r="AC5" s="11"/>
      <c r="AD5" s="11"/>
      <c r="AE5" s="11"/>
      <c r="AF5" s="11"/>
      <c r="AH5" s="12"/>
      <c r="AI5" s="36">
        <v>1</v>
      </c>
      <c r="AJ5" s="36" t="s">
        <v>5</v>
      </c>
      <c r="AK5" s="37" t="s">
        <v>6</v>
      </c>
      <c r="AM5" s="38"/>
      <c r="AS5" s="39"/>
    </row>
    <row r="6" spans="1:45" ht="11.25" customHeight="1" thickTop="1" thickBot="1">
      <c r="A6" s="165"/>
      <c r="B6" s="169"/>
      <c r="C6" s="170"/>
      <c r="D6" s="170"/>
      <c r="E6" s="170"/>
      <c r="F6" s="171"/>
      <c r="G6" s="172"/>
      <c r="H6" s="172"/>
      <c r="I6" s="172"/>
      <c r="J6" s="174"/>
      <c r="K6" s="108" t="s">
        <v>64</v>
      </c>
      <c r="L6" s="109" t="s">
        <v>48</v>
      </c>
      <c r="M6" s="104" t="s">
        <v>71</v>
      </c>
      <c r="N6" s="31"/>
      <c r="O6" s="31"/>
      <c r="P6" s="31"/>
      <c r="Q6" s="31"/>
      <c r="R6" s="31"/>
      <c r="S6" s="31"/>
      <c r="T6" s="31"/>
      <c r="U6" s="32"/>
      <c r="V6" s="33"/>
      <c r="W6" s="34"/>
      <c r="X6" s="35"/>
      <c r="Y6" s="184"/>
      <c r="Z6" s="185"/>
      <c r="AA6" s="185"/>
      <c r="AB6" s="35"/>
      <c r="AC6" s="11"/>
      <c r="AD6" s="11"/>
      <c r="AE6" s="11"/>
      <c r="AF6" s="11"/>
      <c r="AH6" s="12"/>
      <c r="AI6" s="36">
        <f t="shared" ref="AI6:AI36" si="0">AI5+1</f>
        <v>2</v>
      </c>
      <c r="AJ6" s="36" t="s">
        <v>5</v>
      </c>
      <c r="AK6" s="37" t="s">
        <v>7</v>
      </c>
      <c r="AM6" s="38"/>
    </row>
    <row r="7" spans="1:45" ht="11.25" customHeight="1" thickTop="1">
      <c r="A7" s="165">
        <v>27</v>
      </c>
      <c r="B7" s="166" t="str">
        <f>VLOOKUP(A7,$AI$5:$AM$36,3,FALSE)</f>
        <v>誉田ベアーズ</v>
      </c>
      <c r="C7" s="167"/>
      <c r="D7" s="167"/>
      <c r="E7" s="167"/>
      <c r="F7" s="168"/>
      <c r="G7" s="172" t="str">
        <f>VLOOKUP(A7,$AI$5:$AM$36,2,FALSE)</f>
        <v>緑</v>
      </c>
      <c r="H7" s="172"/>
      <c r="I7" s="172"/>
      <c r="J7" s="175">
        <v>2</v>
      </c>
      <c r="K7" s="193" t="s">
        <v>65</v>
      </c>
      <c r="L7" s="194"/>
      <c r="M7" s="96" t="s">
        <v>72</v>
      </c>
      <c r="N7" s="129"/>
      <c r="O7" s="31"/>
      <c r="P7" s="31"/>
      <c r="Q7" s="31"/>
      <c r="R7" s="31"/>
      <c r="S7" s="31"/>
      <c r="T7" s="31"/>
      <c r="U7" s="32"/>
      <c r="V7" s="33"/>
      <c r="W7" s="34"/>
      <c r="X7" s="35"/>
      <c r="Y7" s="184"/>
      <c r="Z7" s="185"/>
      <c r="AA7" s="185"/>
      <c r="AB7" s="35"/>
      <c r="AC7" s="11"/>
      <c r="AD7" s="11"/>
      <c r="AE7" s="11"/>
      <c r="AF7" s="11"/>
      <c r="AH7" s="12"/>
      <c r="AI7" s="36">
        <f t="shared" si="0"/>
        <v>3</v>
      </c>
      <c r="AJ7" s="36" t="s">
        <v>5</v>
      </c>
      <c r="AK7" s="37" t="s">
        <v>8</v>
      </c>
      <c r="AM7" s="38"/>
    </row>
    <row r="8" spans="1:45" ht="11.25" customHeight="1" thickBot="1">
      <c r="A8" s="165"/>
      <c r="B8" s="169"/>
      <c r="C8" s="170"/>
      <c r="D8" s="170"/>
      <c r="E8" s="170"/>
      <c r="F8" s="171"/>
      <c r="G8" s="172"/>
      <c r="H8" s="172"/>
      <c r="I8" s="172"/>
      <c r="J8" s="175"/>
      <c r="K8" s="125"/>
      <c r="L8" s="113"/>
      <c r="M8" s="133" t="s">
        <v>98</v>
      </c>
      <c r="N8" s="136"/>
      <c r="O8" s="117" t="s">
        <v>101</v>
      </c>
      <c r="P8" s="101"/>
      <c r="Q8" s="31"/>
      <c r="R8" s="31"/>
      <c r="S8" s="31"/>
      <c r="T8" s="31"/>
      <c r="U8" s="32"/>
      <c r="V8" s="33"/>
      <c r="W8" s="34"/>
      <c r="X8" s="35"/>
      <c r="Y8" s="184"/>
      <c r="Z8" s="185"/>
      <c r="AA8" s="185"/>
      <c r="AB8" s="35"/>
      <c r="AC8" s="11"/>
      <c r="AD8" s="11"/>
      <c r="AE8" s="11"/>
      <c r="AF8" s="11"/>
      <c r="AH8" s="12"/>
      <c r="AI8" s="36">
        <f t="shared" si="0"/>
        <v>4</v>
      </c>
      <c r="AJ8" s="36" t="s">
        <v>5</v>
      </c>
      <c r="AK8" s="37" t="s">
        <v>9</v>
      </c>
    </row>
    <row r="9" spans="1:45" ht="11.25" customHeight="1" thickTop="1">
      <c r="A9" s="165">
        <v>12</v>
      </c>
      <c r="B9" s="166" t="str">
        <f>VLOOKUP(A9,$AI$5:$AM$36,3,FALSE)</f>
        <v>園生わかば</v>
      </c>
      <c r="C9" s="167"/>
      <c r="D9" s="167"/>
      <c r="E9" s="167"/>
      <c r="F9" s="168"/>
      <c r="G9" s="172" t="str">
        <f>VLOOKUP(A9,$AI$5:$AM$36,2,FALSE)</f>
        <v>稲</v>
      </c>
      <c r="H9" s="172"/>
      <c r="I9" s="172"/>
      <c r="J9" s="175">
        <v>3</v>
      </c>
      <c r="K9" s="30"/>
      <c r="L9" s="134"/>
      <c r="M9" s="135" t="s">
        <v>97</v>
      </c>
      <c r="N9" s="113"/>
      <c r="O9" s="130" t="s">
        <v>105</v>
      </c>
      <c r="P9" s="31"/>
      <c r="Q9" s="40"/>
      <c r="R9" s="31"/>
      <c r="S9" s="31"/>
      <c r="T9" s="31"/>
      <c r="U9" s="32"/>
      <c r="V9" s="33"/>
      <c r="W9" s="34"/>
      <c r="X9" s="35"/>
      <c r="Y9" s="184"/>
      <c r="Z9" s="185"/>
      <c r="AA9" s="185"/>
      <c r="AB9" s="35"/>
      <c r="AC9" s="11"/>
      <c r="AD9" s="11"/>
      <c r="AE9" s="11"/>
      <c r="AF9" s="11"/>
      <c r="AH9" s="12"/>
      <c r="AI9" s="36">
        <f t="shared" si="0"/>
        <v>5</v>
      </c>
      <c r="AJ9" s="36" t="s">
        <v>5</v>
      </c>
      <c r="AK9" s="37" t="s">
        <v>10</v>
      </c>
      <c r="AM9" s="41"/>
    </row>
    <row r="10" spans="1:45" ht="11.25" customHeight="1" thickBot="1">
      <c r="A10" s="165"/>
      <c r="B10" s="169"/>
      <c r="C10" s="170"/>
      <c r="D10" s="170"/>
      <c r="E10" s="170"/>
      <c r="F10" s="171"/>
      <c r="G10" s="172"/>
      <c r="H10" s="172"/>
      <c r="I10" s="172"/>
      <c r="J10" s="175"/>
      <c r="K10" s="111" t="s">
        <v>64</v>
      </c>
      <c r="L10" s="109" t="s">
        <v>49</v>
      </c>
      <c r="M10" s="96" t="s">
        <v>73</v>
      </c>
      <c r="N10" s="31"/>
      <c r="O10" s="40"/>
      <c r="P10" s="31"/>
      <c r="Q10" s="40"/>
      <c r="R10" s="31"/>
      <c r="S10" s="31"/>
      <c r="T10" s="31"/>
      <c r="U10" s="32"/>
      <c r="V10" s="33"/>
      <c r="W10" s="34"/>
      <c r="X10" s="35"/>
      <c r="Y10" s="184"/>
      <c r="Z10" s="185"/>
      <c r="AA10" s="185"/>
      <c r="AB10" s="35"/>
      <c r="AC10" s="11"/>
      <c r="AD10" s="11"/>
      <c r="AE10" s="11"/>
      <c r="AF10" s="11"/>
      <c r="AH10" s="12"/>
      <c r="AI10" s="36">
        <f t="shared" si="0"/>
        <v>6</v>
      </c>
      <c r="AJ10" s="36" t="s">
        <v>11</v>
      </c>
      <c r="AK10" s="37" t="s">
        <v>12</v>
      </c>
      <c r="AM10" s="38"/>
    </row>
    <row r="11" spans="1:45" ht="11.25" customHeight="1" thickTop="1" thickBot="1">
      <c r="A11" s="165">
        <v>31</v>
      </c>
      <c r="B11" s="166" t="str">
        <f>VLOOKUP(A11,$AI$5:$AM$36,3,FALSE)</f>
        <v>磯辺シーグルス</v>
      </c>
      <c r="C11" s="167"/>
      <c r="D11" s="167"/>
      <c r="E11" s="167"/>
      <c r="F11" s="168"/>
      <c r="G11" s="172" t="str">
        <f>VLOOKUP(A11,$AI$5:$AM$36,2,FALSE)</f>
        <v>美</v>
      </c>
      <c r="H11" s="172"/>
      <c r="I11" s="172"/>
      <c r="J11" s="175">
        <v>4</v>
      </c>
      <c r="K11" s="176" t="s">
        <v>66</v>
      </c>
      <c r="L11" s="177"/>
      <c r="M11" s="106" t="s">
        <v>74</v>
      </c>
      <c r="N11" s="99"/>
      <c r="O11" s="31"/>
      <c r="P11" s="31"/>
      <c r="Q11" s="40"/>
      <c r="R11" s="31"/>
      <c r="S11" s="31"/>
      <c r="T11" s="31"/>
      <c r="U11" s="32"/>
      <c r="V11" s="33"/>
      <c r="W11" s="34"/>
      <c r="X11" s="35"/>
      <c r="Y11" s="35"/>
      <c r="Z11" s="35"/>
      <c r="AA11" s="35"/>
      <c r="AB11" s="35"/>
      <c r="AC11" s="11"/>
      <c r="AD11" s="11"/>
      <c r="AE11" s="11"/>
      <c r="AF11" s="11"/>
      <c r="AH11" s="12"/>
      <c r="AI11" s="36">
        <f t="shared" si="0"/>
        <v>7</v>
      </c>
      <c r="AJ11" s="36" t="s">
        <v>11</v>
      </c>
      <c r="AK11" s="37" t="s">
        <v>13</v>
      </c>
      <c r="AM11" s="38"/>
    </row>
    <row r="12" spans="1:45" ht="11.25" customHeight="1" thickTop="1" thickBot="1">
      <c r="A12" s="165"/>
      <c r="B12" s="169"/>
      <c r="C12" s="170"/>
      <c r="D12" s="170"/>
      <c r="E12" s="170"/>
      <c r="F12" s="171"/>
      <c r="G12" s="172"/>
      <c r="H12" s="172"/>
      <c r="I12" s="172"/>
      <c r="J12" s="175"/>
      <c r="K12" s="107"/>
      <c r="L12" s="110"/>
      <c r="M12" s="42"/>
      <c r="N12" s="161" t="s">
        <v>129</v>
      </c>
      <c r="O12" s="162"/>
      <c r="P12" s="163"/>
      <c r="Q12" s="120" t="s">
        <v>136</v>
      </c>
      <c r="R12" s="101"/>
      <c r="S12" s="31"/>
      <c r="T12" s="31"/>
      <c r="U12" s="32"/>
      <c r="V12" s="33"/>
      <c r="W12" s="34"/>
      <c r="X12" s="35"/>
      <c r="Y12" s="35"/>
      <c r="Z12" s="35"/>
      <c r="AA12" s="35"/>
      <c r="AB12" s="35"/>
      <c r="AC12" s="11"/>
      <c r="AD12" s="11"/>
      <c r="AE12" s="11"/>
      <c r="AF12" s="11"/>
      <c r="AH12" s="12"/>
      <c r="AI12" s="36">
        <f t="shared" si="0"/>
        <v>8</v>
      </c>
      <c r="AJ12" s="36" t="s">
        <v>11</v>
      </c>
      <c r="AK12" s="37" t="s">
        <v>14</v>
      </c>
      <c r="AM12" s="38"/>
    </row>
    <row r="13" spans="1:45" ht="11.25" customHeight="1" thickTop="1" thickBot="1">
      <c r="A13" s="165">
        <v>2</v>
      </c>
      <c r="B13" s="178" t="str">
        <f>VLOOKUP(A13,$AI$5:$AM$36,3,FALSE)</f>
        <v>生浜ヤンキース</v>
      </c>
      <c r="C13" s="179"/>
      <c r="D13" s="179"/>
      <c r="E13" s="179"/>
      <c r="F13" s="180"/>
      <c r="G13" s="172" t="str">
        <f>VLOOKUP(A13,$AI$5:$AM$36,2,FALSE)</f>
        <v>中</v>
      </c>
      <c r="H13" s="172"/>
      <c r="I13" s="172"/>
      <c r="J13" s="175">
        <v>5</v>
      </c>
      <c r="K13" s="100"/>
      <c r="L13" s="138"/>
      <c r="M13" s="42"/>
      <c r="N13" s="161" t="s">
        <v>130</v>
      </c>
      <c r="O13" s="162"/>
      <c r="P13" s="164"/>
      <c r="Q13" s="117" t="s">
        <v>137</v>
      </c>
      <c r="R13" s="31"/>
      <c r="S13" s="40"/>
      <c r="T13" s="31"/>
      <c r="U13" s="32"/>
      <c r="V13" s="33"/>
      <c r="W13" s="34"/>
      <c r="X13" s="35"/>
      <c r="Y13" s="184"/>
      <c r="Z13" s="185"/>
      <c r="AA13" s="185"/>
      <c r="AB13" s="35"/>
      <c r="AC13" s="11"/>
      <c r="AD13" s="11"/>
      <c r="AE13" s="11"/>
      <c r="AF13" s="11"/>
      <c r="AH13" s="43"/>
      <c r="AI13" s="36">
        <f t="shared" si="0"/>
        <v>9</v>
      </c>
      <c r="AJ13" s="36" t="s">
        <v>11</v>
      </c>
      <c r="AK13" s="37" t="s">
        <v>15</v>
      </c>
      <c r="AM13" s="38"/>
    </row>
    <row r="14" spans="1:45" ht="11.25" customHeight="1" thickTop="1" thickBot="1">
      <c r="A14" s="165"/>
      <c r="B14" s="181"/>
      <c r="C14" s="182"/>
      <c r="D14" s="182"/>
      <c r="E14" s="182"/>
      <c r="F14" s="183"/>
      <c r="G14" s="172"/>
      <c r="H14" s="172"/>
      <c r="I14" s="172"/>
      <c r="J14" s="175"/>
      <c r="K14" s="132" t="s">
        <v>106</v>
      </c>
      <c r="L14" s="152" t="s">
        <v>50</v>
      </c>
      <c r="M14" s="118" t="s">
        <v>120</v>
      </c>
      <c r="N14" s="101"/>
      <c r="O14" s="44"/>
      <c r="P14" s="149"/>
      <c r="Q14" s="31"/>
      <c r="R14" s="31"/>
      <c r="S14" s="40"/>
      <c r="T14" s="31"/>
      <c r="U14" s="32"/>
      <c r="V14" s="33"/>
      <c r="W14" s="34"/>
      <c r="X14" s="35"/>
      <c r="Y14" s="184"/>
      <c r="Z14" s="185"/>
      <c r="AA14" s="185"/>
      <c r="AB14" s="35"/>
      <c r="AC14" s="11"/>
      <c r="AD14" s="11"/>
      <c r="AE14" s="11"/>
      <c r="AF14" s="11"/>
      <c r="AH14" s="43"/>
      <c r="AI14" s="36">
        <f t="shared" si="0"/>
        <v>10</v>
      </c>
      <c r="AJ14" s="36" t="s">
        <v>11</v>
      </c>
      <c r="AK14" s="37" t="s">
        <v>16</v>
      </c>
      <c r="AM14" s="38"/>
    </row>
    <row r="15" spans="1:45" ht="11.25" customHeight="1" thickTop="1">
      <c r="A15" s="165">
        <v>32</v>
      </c>
      <c r="B15" s="166" t="str">
        <f>VLOOKUP(A15,$AI$5:$AM$36,3,FALSE)</f>
        <v>幕西ファイヤーズ</v>
      </c>
      <c r="C15" s="167"/>
      <c r="D15" s="167"/>
      <c r="E15" s="167"/>
      <c r="F15" s="168"/>
      <c r="G15" s="172" t="str">
        <f>VLOOKUP(A15,$AI$5:$AM$36,2,FALSE)</f>
        <v>美</v>
      </c>
      <c r="H15" s="172"/>
      <c r="I15" s="172"/>
      <c r="J15" s="175">
        <v>6</v>
      </c>
      <c r="K15" s="195" t="s">
        <v>107</v>
      </c>
      <c r="L15" s="196"/>
      <c r="M15" s="114" t="s">
        <v>121</v>
      </c>
      <c r="N15" s="149"/>
      <c r="O15" s="44"/>
      <c r="P15" s="149"/>
      <c r="Q15" s="31"/>
      <c r="R15" s="31"/>
      <c r="S15" s="40"/>
      <c r="T15" s="31"/>
      <c r="U15" s="32"/>
      <c r="V15" s="33"/>
      <c r="W15" s="34"/>
      <c r="X15" s="35"/>
      <c r="Y15" s="184"/>
      <c r="Z15" s="185"/>
      <c r="AA15" s="185"/>
      <c r="AB15" s="35"/>
      <c r="AC15" s="11"/>
      <c r="AD15" s="11"/>
      <c r="AE15" s="11"/>
      <c r="AF15" s="11"/>
      <c r="AH15" s="12"/>
      <c r="AI15" s="36">
        <f t="shared" si="0"/>
        <v>11</v>
      </c>
      <c r="AJ15" s="36" t="s">
        <v>11</v>
      </c>
      <c r="AK15" s="37" t="s">
        <v>17</v>
      </c>
      <c r="AM15" s="38"/>
    </row>
    <row r="16" spans="1:45" ht="11.25" customHeight="1" thickBot="1">
      <c r="A16" s="165"/>
      <c r="B16" s="169"/>
      <c r="C16" s="170"/>
      <c r="D16" s="170"/>
      <c r="E16" s="170"/>
      <c r="F16" s="171"/>
      <c r="G16" s="172"/>
      <c r="H16" s="172"/>
      <c r="I16" s="172"/>
      <c r="J16" s="175"/>
      <c r="K16" s="46"/>
      <c r="L16" s="197" t="s">
        <v>114</v>
      </c>
      <c r="M16" s="198"/>
      <c r="N16" s="199"/>
      <c r="O16" s="118" t="s">
        <v>123</v>
      </c>
      <c r="P16" s="143"/>
      <c r="Q16" s="31"/>
      <c r="R16" s="31"/>
      <c r="S16" s="40"/>
      <c r="T16" s="31"/>
      <c r="U16" s="32"/>
      <c r="V16" s="33"/>
      <c r="W16" s="34"/>
      <c r="X16" s="35"/>
      <c r="Y16" s="34"/>
      <c r="Z16" s="34"/>
      <c r="AA16" s="34"/>
      <c r="AB16" s="35"/>
      <c r="AC16" s="11"/>
      <c r="AD16" s="11"/>
      <c r="AE16" s="11"/>
      <c r="AF16" s="11"/>
      <c r="AH16" s="12"/>
      <c r="AI16" s="36">
        <f t="shared" si="0"/>
        <v>12</v>
      </c>
      <c r="AJ16" s="36" t="s">
        <v>11</v>
      </c>
      <c r="AK16" s="37" t="s">
        <v>18</v>
      </c>
      <c r="AL16" s="47"/>
      <c r="AM16" s="38"/>
    </row>
    <row r="17" spans="1:42" ht="11.25" customHeight="1" thickTop="1">
      <c r="A17" s="165">
        <v>16</v>
      </c>
      <c r="B17" s="166" t="str">
        <f>VLOOKUP(A17,$AI$5:$AM$36,3,FALSE)</f>
        <v>幕張ヒーローズ</v>
      </c>
      <c r="C17" s="167"/>
      <c r="D17" s="167"/>
      <c r="E17" s="167"/>
      <c r="F17" s="168"/>
      <c r="G17" s="172" t="str">
        <f>VLOOKUP(A17,$AI$5:$AM$36,2,FALSE)</f>
        <v>花</v>
      </c>
      <c r="H17" s="172"/>
      <c r="I17" s="172"/>
      <c r="J17" s="175">
        <v>7</v>
      </c>
      <c r="K17" s="30"/>
      <c r="L17" s="200" t="s">
        <v>117</v>
      </c>
      <c r="M17" s="201"/>
      <c r="N17" s="109"/>
      <c r="O17" s="147" t="s">
        <v>124</v>
      </c>
      <c r="P17" s="31"/>
      <c r="Q17" s="31"/>
      <c r="R17" s="31"/>
      <c r="S17" s="40"/>
      <c r="T17" s="31"/>
      <c r="U17" s="32"/>
      <c r="V17" s="33"/>
      <c r="W17" s="34"/>
      <c r="X17" s="35"/>
      <c r="Y17" s="184"/>
      <c r="Z17" s="185"/>
      <c r="AA17" s="185"/>
      <c r="AB17" s="35"/>
      <c r="AC17" s="11"/>
      <c r="AD17" s="11"/>
      <c r="AE17" s="11"/>
      <c r="AF17" s="11"/>
      <c r="AH17" s="12"/>
      <c r="AI17" s="36">
        <f t="shared" si="0"/>
        <v>13</v>
      </c>
      <c r="AJ17" s="36" t="s">
        <v>19</v>
      </c>
      <c r="AK17" s="48" t="s">
        <v>20</v>
      </c>
      <c r="AL17" s="47"/>
      <c r="AM17" s="38"/>
    </row>
    <row r="18" spans="1:42" ht="11.25" customHeight="1" thickBot="1">
      <c r="A18" s="165"/>
      <c r="B18" s="169"/>
      <c r="C18" s="170"/>
      <c r="D18" s="170"/>
      <c r="E18" s="170"/>
      <c r="F18" s="171"/>
      <c r="G18" s="172"/>
      <c r="H18" s="172"/>
      <c r="I18" s="172"/>
      <c r="J18" s="175"/>
      <c r="K18" s="111" t="s">
        <v>64</v>
      </c>
      <c r="L18" s="109" t="s">
        <v>51</v>
      </c>
      <c r="M18" s="105" t="s">
        <v>76</v>
      </c>
      <c r="N18" s="31"/>
      <c r="O18" s="45"/>
      <c r="P18" s="31"/>
      <c r="Q18" s="31"/>
      <c r="R18" s="31"/>
      <c r="S18" s="49"/>
      <c r="T18" s="50"/>
      <c r="U18" s="51"/>
      <c r="V18" s="51"/>
      <c r="W18" s="52"/>
      <c r="X18" s="35"/>
      <c r="Y18" s="184"/>
      <c r="Z18" s="185"/>
      <c r="AA18" s="185"/>
      <c r="AB18" s="35"/>
      <c r="AC18" s="11"/>
      <c r="AD18" s="11"/>
      <c r="AE18" s="11"/>
      <c r="AF18" s="11"/>
      <c r="AH18" s="12"/>
      <c r="AI18" s="36">
        <f t="shared" si="0"/>
        <v>14</v>
      </c>
      <c r="AJ18" s="36" t="s">
        <v>19</v>
      </c>
      <c r="AK18" s="48" t="s">
        <v>21</v>
      </c>
      <c r="AM18" s="38"/>
    </row>
    <row r="19" spans="1:42" ht="11.25" customHeight="1" thickTop="1" thickBot="1">
      <c r="A19" s="165">
        <v>6</v>
      </c>
      <c r="B19" s="166" t="str">
        <f>VLOOKUP(A19,$AI$5:$AM$36,3,FALSE)</f>
        <v>稲丘ベアーズ</v>
      </c>
      <c r="C19" s="167"/>
      <c r="D19" s="167"/>
      <c r="E19" s="167"/>
      <c r="F19" s="168"/>
      <c r="G19" s="172" t="str">
        <f>VLOOKUP(A19,$AI$5:$AM$36,2,FALSE)</f>
        <v>稲</v>
      </c>
      <c r="H19" s="172"/>
      <c r="I19" s="172"/>
      <c r="J19" s="175">
        <v>8</v>
      </c>
      <c r="K19" s="202" t="s">
        <v>67</v>
      </c>
      <c r="L19" s="203"/>
      <c r="M19" s="106" t="s">
        <v>75</v>
      </c>
      <c r="N19" s="99"/>
      <c r="O19" s="44"/>
      <c r="P19" s="31"/>
      <c r="Q19" s="31"/>
      <c r="R19" s="31"/>
      <c r="S19" s="53"/>
      <c r="T19" s="54"/>
      <c r="U19" s="55"/>
      <c r="V19" s="55"/>
      <c r="W19" s="56"/>
      <c r="X19" s="35"/>
      <c r="Y19" s="184"/>
      <c r="Z19" s="185"/>
      <c r="AA19" s="185"/>
      <c r="AB19" s="35"/>
      <c r="AC19" s="11"/>
      <c r="AD19" s="11"/>
      <c r="AE19" s="11"/>
      <c r="AF19" s="11"/>
      <c r="AH19" s="12"/>
      <c r="AI19" s="36">
        <f t="shared" si="0"/>
        <v>15</v>
      </c>
      <c r="AJ19" s="36" t="s">
        <v>19</v>
      </c>
      <c r="AK19" s="48" t="s">
        <v>22</v>
      </c>
      <c r="AM19" s="38"/>
    </row>
    <row r="20" spans="1:42" ht="11.25" customHeight="1" thickTop="1" thickBot="1">
      <c r="A20" s="165"/>
      <c r="B20" s="169"/>
      <c r="C20" s="170"/>
      <c r="D20" s="170"/>
      <c r="E20" s="170"/>
      <c r="F20" s="171"/>
      <c r="G20" s="172"/>
      <c r="H20" s="172"/>
      <c r="I20" s="172"/>
      <c r="J20" s="175"/>
      <c r="K20" s="57"/>
      <c r="L20" s="109"/>
      <c r="M20" s="42"/>
      <c r="N20" s="31"/>
      <c r="O20" s="239" t="s">
        <v>146</v>
      </c>
      <c r="P20" s="240"/>
      <c r="Q20" s="240"/>
      <c r="R20" s="31">
        <v>29</v>
      </c>
      <c r="S20" s="120" t="s">
        <v>152</v>
      </c>
      <c r="T20" s="101"/>
      <c r="U20" s="31"/>
      <c r="V20" s="58"/>
      <c r="X20" s="11"/>
      <c r="Y20" s="11"/>
      <c r="Z20" s="11"/>
      <c r="AA20" s="11"/>
      <c r="AB20" s="11"/>
      <c r="AC20" s="11"/>
      <c r="AD20" s="11"/>
      <c r="AE20" s="11"/>
      <c r="AF20" s="11"/>
      <c r="AH20" s="12"/>
      <c r="AI20" s="36">
        <f t="shared" si="0"/>
        <v>16</v>
      </c>
      <c r="AJ20" s="36" t="s">
        <v>19</v>
      </c>
      <c r="AK20" s="48" t="s">
        <v>23</v>
      </c>
      <c r="AM20" s="38"/>
    </row>
    <row r="21" spans="1:42" ht="11.25" customHeight="1" thickTop="1" thickBot="1">
      <c r="A21" s="165">
        <v>14</v>
      </c>
      <c r="B21" s="166" t="str">
        <f>VLOOKUP(A21,$AI$5:$AM$36,3,FALSE)</f>
        <v>武石ブルーサンダー</v>
      </c>
      <c r="C21" s="167"/>
      <c r="D21" s="167"/>
      <c r="E21" s="167"/>
      <c r="F21" s="168"/>
      <c r="G21" s="172" t="str">
        <f>VLOOKUP(A21,$AI$5:$AM$36,2,FALSE)</f>
        <v>花</v>
      </c>
      <c r="H21" s="172"/>
      <c r="I21" s="172"/>
      <c r="J21" s="204">
        <v>9</v>
      </c>
      <c r="K21" s="100"/>
      <c r="L21" s="109"/>
      <c r="M21" s="42"/>
      <c r="N21" s="31"/>
      <c r="O21" s="239" t="s">
        <v>147</v>
      </c>
      <c r="P21" s="240"/>
      <c r="Q21" s="240"/>
      <c r="R21" s="149"/>
      <c r="S21" s="159" t="s">
        <v>152</v>
      </c>
      <c r="T21" s="160" t="s">
        <v>153</v>
      </c>
      <c r="U21" s="60"/>
      <c r="V21" s="60"/>
      <c r="W21" s="61"/>
      <c r="X21" s="11"/>
      <c r="Y21" s="11"/>
      <c r="Z21" s="11"/>
      <c r="AA21" s="11"/>
      <c r="AB21" s="11"/>
      <c r="AC21" s="11"/>
      <c r="AD21" s="11"/>
      <c r="AE21" s="11"/>
      <c r="AF21" s="11"/>
      <c r="AH21" s="12"/>
      <c r="AI21" s="36">
        <f t="shared" si="0"/>
        <v>17</v>
      </c>
      <c r="AJ21" s="36" t="s">
        <v>19</v>
      </c>
      <c r="AK21" s="48" t="s">
        <v>24</v>
      </c>
      <c r="AM21" s="38"/>
    </row>
    <row r="22" spans="1:42" ht="11.25" customHeight="1" thickTop="1" thickBot="1">
      <c r="A22" s="165"/>
      <c r="B22" s="169"/>
      <c r="C22" s="170"/>
      <c r="D22" s="170"/>
      <c r="E22" s="170"/>
      <c r="F22" s="171"/>
      <c r="G22" s="172"/>
      <c r="H22" s="172"/>
      <c r="I22" s="172"/>
      <c r="J22" s="204"/>
      <c r="K22" s="108" t="s">
        <v>64</v>
      </c>
      <c r="L22" s="110" t="s">
        <v>52</v>
      </c>
      <c r="M22" s="104" t="s">
        <v>77</v>
      </c>
      <c r="N22" s="31"/>
      <c r="O22" s="44"/>
      <c r="P22" s="31"/>
      <c r="Q22" s="42"/>
      <c r="R22" s="149"/>
      <c r="S22" s="31"/>
      <c r="T22" s="62"/>
      <c r="U22" s="31"/>
      <c r="V22" s="58"/>
      <c r="X22" s="11"/>
      <c r="Y22" s="11"/>
      <c r="Z22" s="11"/>
      <c r="AA22" s="11"/>
      <c r="AB22" s="11"/>
      <c r="AC22" s="11"/>
      <c r="AD22" s="11"/>
      <c r="AE22" s="11"/>
      <c r="AF22" s="11"/>
      <c r="AH22" s="12"/>
      <c r="AI22" s="36">
        <f t="shared" si="0"/>
        <v>18</v>
      </c>
      <c r="AJ22" s="36" t="s">
        <v>25</v>
      </c>
      <c r="AK22" s="63" t="s">
        <v>26</v>
      </c>
      <c r="AM22" s="38"/>
      <c r="AP22" s="64"/>
    </row>
    <row r="23" spans="1:42" ht="11.25" customHeight="1" thickTop="1">
      <c r="A23" s="165">
        <v>20</v>
      </c>
      <c r="B23" s="166" t="str">
        <f>VLOOKUP(A23,$AI$5:$AM$36,3,FALSE)</f>
        <v>都賀ジャガーズ</v>
      </c>
      <c r="C23" s="167"/>
      <c r="D23" s="167"/>
      <c r="E23" s="167"/>
      <c r="F23" s="168"/>
      <c r="G23" s="172" t="str">
        <f>VLOOKUP(A23,$AI$5:$AM$36,2,FALSE)</f>
        <v>若</v>
      </c>
      <c r="H23" s="172"/>
      <c r="I23" s="172"/>
      <c r="J23" s="175">
        <v>10</v>
      </c>
      <c r="K23" s="193" t="s">
        <v>68</v>
      </c>
      <c r="L23" s="194"/>
      <c r="M23" s="102" t="s">
        <v>78</v>
      </c>
      <c r="N23" s="103"/>
      <c r="O23" s="45"/>
      <c r="P23" s="31"/>
      <c r="Q23" s="42"/>
      <c r="R23" s="149"/>
      <c r="S23" s="31"/>
      <c r="T23" s="62"/>
      <c r="U23" s="31"/>
      <c r="V23" s="58"/>
      <c r="X23" s="11"/>
      <c r="Y23" s="11"/>
      <c r="Z23" s="11"/>
      <c r="AA23" s="11"/>
      <c r="AB23" s="11"/>
      <c r="AC23" s="11"/>
      <c r="AD23" s="11"/>
      <c r="AE23" s="11"/>
      <c r="AF23" s="11"/>
      <c r="AH23" s="12"/>
      <c r="AI23" s="36">
        <f t="shared" si="0"/>
        <v>19</v>
      </c>
      <c r="AJ23" s="36" t="s">
        <v>25</v>
      </c>
      <c r="AK23" s="65" t="s">
        <v>27</v>
      </c>
      <c r="AM23" s="41"/>
      <c r="AP23" s="64"/>
    </row>
    <row r="24" spans="1:42" ht="11.25" customHeight="1" thickBot="1">
      <c r="A24" s="165"/>
      <c r="B24" s="169"/>
      <c r="C24" s="170"/>
      <c r="D24" s="170"/>
      <c r="E24" s="170"/>
      <c r="F24" s="171"/>
      <c r="G24" s="172"/>
      <c r="H24" s="172"/>
      <c r="I24" s="172"/>
      <c r="J24" s="175"/>
      <c r="K24" s="57"/>
      <c r="L24" s="161" t="s">
        <v>129</v>
      </c>
      <c r="M24" s="162"/>
      <c r="N24" s="163"/>
      <c r="O24" s="115" t="s">
        <v>138</v>
      </c>
      <c r="P24" s="101"/>
      <c r="Q24" s="42"/>
      <c r="R24" s="149"/>
      <c r="S24" s="31"/>
      <c r="T24" s="62"/>
      <c r="U24" s="31"/>
      <c r="V24" s="58"/>
      <c r="X24" s="11"/>
      <c r="Y24" s="11"/>
      <c r="Z24" s="11"/>
      <c r="AA24" s="11"/>
      <c r="AB24" s="11"/>
      <c r="AC24" s="11"/>
      <c r="AD24" s="11"/>
      <c r="AE24" s="11"/>
      <c r="AF24" s="11"/>
      <c r="AH24" s="12"/>
      <c r="AI24" s="36">
        <f t="shared" si="0"/>
        <v>20</v>
      </c>
      <c r="AJ24" s="36" t="s">
        <v>25</v>
      </c>
      <c r="AK24" s="65" t="s">
        <v>28</v>
      </c>
      <c r="AM24" s="38"/>
      <c r="AP24" s="64"/>
    </row>
    <row r="25" spans="1:42" ht="11.25" customHeight="1" thickTop="1">
      <c r="A25" s="165">
        <v>5</v>
      </c>
      <c r="B25" s="166" t="str">
        <f>VLOOKUP(A25,$AI$5:$AM$36,3,FALSE)</f>
        <v>稲荷・花輪連合</v>
      </c>
      <c r="C25" s="167"/>
      <c r="D25" s="167"/>
      <c r="E25" s="167"/>
      <c r="F25" s="168"/>
      <c r="G25" s="172" t="str">
        <f>VLOOKUP(A25,$AI$5:$AM$36,2,FALSE)</f>
        <v>中</v>
      </c>
      <c r="H25" s="172"/>
      <c r="I25" s="172"/>
      <c r="J25" s="175">
        <v>11</v>
      </c>
      <c r="K25" s="30"/>
      <c r="L25" s="161" t="s">
        <v>132</v>
      </c>
      <c r="M25" s="162"/>
      <c r="N25" s="164"/>
      <c r="O25" s="150" t="s">
        <v>140</v>
      </c>
      <c r="P25" s="149"/>
      <c r="Q25" s="42"/>
      <c r="R25" s="149"/>
      <c r="S25" s="31"/>
      <c r="T25" s="62"/>
      <c r="U25" s="31"/>
      <c r="V25" s="58"/>
      <c r="X25" s="11"/>
      <c r="Y25" s="11"/>
      <c r="Z25" s="11"/>
      <c r="AA25" s="11"/>
      <c r="AB25" s="11"/>
      <c r="AC25" s="11"/>
      <c r="AD25" s="11"/>
      <c r="AE25" s="11"/>
      <c r="AF25" s="11"/>
      <c r="AH25" s="12"/>
      <c r="AI25" s="36">
        <f t="shared" si="0"/>
        <v>21</v>
      </c>
      <c r="AJ25" s="36" t="s">
        <v>25</v>
      </c>
      <c r="AK25" s="67" t="s">
        <v>29</v>
      </c>
      <c r="AM25" s="38"/>
      <c r="AP25" s="64"/>
    </row>
    <row r="26" spans="1:42" ht="11.25" customHeight="1" thickBot="1">
      <c r="A26" s="165"/>
      <c r="B26" s="169"/>
      <c r="C26" s="170"/>
      <c r="D26" s="170"/>
      <c r="E26" s="170"/>
      <c r="F26" s="171"/>
      <c r="G26" s="172"/>
      <c r="H26" s="172"/>
      <c r="I26" s="172"/>
      <c r="J26" s="175"/>
      <c r="K26" s="153" t="s">
        <v>112</v>
      </c>
      <c r="L26" s="154" t="s">
        <v>53</v>
      </c>
      <c r="M26" s="105" t="s">
        <v>50</v>
      </c>
      <c r="N26" s="143"/>
      <c r="O26" s="44"/>
      <c r="P26" s="149"/>
      <c r="Q26" s="42"/>
      <c r="R26" s="149"/>
      <c r="S26" s="31"/>
      <c r="T26" s="62"/>
      <c r="U26" s="31"/>
      <c r="V26" s="58"/>
      <c r="X26" s="11"/>
      <c r="Y26" s="11"/>
      <c r="Z26" s="11"/>
      <c r="AA26" s="11"/>
      <c r="AB26" s="11"/>
      <c r="AC26" s="11"/>
      <c r="AD26" s="11"/>
      <c r="AE26" s="11"/>
      <c r="AF26" s="11"/>
      <c r="AH26" s="12"/>
      <c r="AI26" s="36">
        <f t="shared" si="0"/>
        <v>22</v>
      </c>
      <c r="AJ26" s="36" t="s">
        <v>30</v>
      </c>
      <c r="AK26" s="65" t="s">
        <v>31</v>
      </c>
      <c r="AM26" s="38"/>
      <c r="AP26" s="64"/>
    </row>
    <row r="27" spans="1:42" ht="11.25" customHeight="1" thickTop="1" thickBot="1">
      <c r="A27" s="165">
        <v>24</v>
      </c>
      <c r="B27" s="178" t="str">
        <f>VLOOKUP(A27,$AI$5:$AM$36,3,FALSE)</f>
        <v>泉谷メッツ</v>
      </c>
      <c r="C27" s="179"/>
      <c r="D27" s="179"/>
      <c r="E27" s="179"/>
      <c r="F27" s="180"/>
      <c r="G27" s="172" t="str">
        <f>VLOOKUP(A27,$AI$5:$AM$36,2,FALSE)</f>
        <v>緑</v>
      </c>
      <c r="H27" s="172"/>
      <c r="I27" s="172"/>
      <c r="J27" s="175">
        <v>12</v>
      </c>
      <c r="K27" s="202" t="s">
        <v>113</v>
      </c>
      <c r="L27" s="205"/>
      <c r="M27" s="148" t="s">
        <v>128</v>
      </c>
      <c r="N27" s="31"/>
      <c r="O27" s="31"/>
      <c r="P27" s="149"/>
      <c r="Q27" s="42"/>
      <c r="R27" s="149"/>
      <c r="S27" s="31"/>
      <c r="T27" s="62"/>
      <c r="U27" s="31"/>
      <c r="V27" s="58"/>
      <c r="X27" s="11"/>
      <c r="Y27" s="11"/>
      <c r="Z27" s="11"/>
      <c r="AA27" s="11"/>
      <c r="AB27" s="11"/>
      <c r="AC27" s="11"/>
      <c r="AD27" s="11"/>
      <c r="AE27" s="11"/>
      <c r="AF27" s="11"/>
      <c r="AH27" s="12"/>
      <c r="AI27" s="36">
        <f t="shared" si="0"/>
        <v>23</v>
      </c>
      <c r="AJ27" s="36" t="s">
        <v>32</v>
      </c>
      <c r="AK27" s="37" t="s">
        <v>33</v>
      </c>
      <c r="AM27" s="38"/>
      <c r="AP27" s="39"/>
    </row>
    <row r="28" spans="1:42" ht="11.25" customHeight="1" thickTop="1" thickBot="1">
      <c r="A28" s="165"/>
      <c r="B28" s="181"/>
      <c r="C28" s="182"/>
      <c r="D28" s="182"/>
      <c r="E28" s="182"/>
      <c r="F28" s="183"/>
      <c r="G28" s="172"/>
      <c r="H28" s="172"/>
      <c r="I28" s="172"/>
      <c r="J28" s="175"/>
      <c r="K28" s="57"/>
      <c r="L28" s="109"/>
      <c r="M28" s="42"/>
      <c r="N28" s="161" t="s">
        <v>133</v>
      </c>
      <c r="O28" s="162"/>
      <c r="P28" s="164"/>
      <c r="Q28" s="118" t="s">
        <v>143</v>
      </c>
      <c r="R28" s="143"/>
      <c r="S28" s="31"/>
      <c r="T28" s="62"/>
      <c r="U28" s="31"/>
      <c r="V28" s="58"/>
      <c r="X28" s="245" t="s">
        <v>158</v>
      </c>
      <c r="Y28" s="246"/>
      <c r="Z28" s="246"/>
      <c r="AA28" s="246"/>
      <c r="AB28" s="246"/>
      <c r="AC28" s="246"/>
      <c r="AD28" s="246"/>
      <c r="AE28" s="246"/>
      <c r="AF28" s="246"/>
      <c r="AH28" s="12"/>
      <c r="AI28" s="36">
        <f t="shared" si="0"/>
        <v>24</v>
      </c>
      <c r="AJ28" s="36" t="s">
        <v>32</v>
      </c>
      <c r="AK28" s="37" t="s">
        <v>34</v>
      </c>
      <c r="AM28" s="38"/>
      <c r="AP28" s="39"/>
    </row>
    <row r="29" spans="1:42" ht="11.25" customHeight="1" thickTop="1" thickBot="1">
      <c r="A29" s="165">
        <v>22</v>
      </c>
      <c r="B29" s="166" t="str">
        <f>VLOOKUP(A29,$AI$5:$AM$36,3,FALSE)</f>
        <v>千城台レッドシャーク</v>
      </c>
      <c r="C29" s="167"/>
      <c r="D29" s="167"/>
      <c r="E29" s="167"/>
      <c r="F29" s="168"/>
      <c r="G29" s="172" t="str">
        <f>VLOOKUP(A29,$AI$5:$AM$36,2,FALSE)</f>
        <v>若</v>
      </c>
      <c r="H29" s="172"/>
      <c r="I29" s="172"/>
      <c r="J29" s="204">
        <v>13</v>
      </c>
      <c r="K29" s="100"/>
      <c r="L29" s="138"/>
      <c r="M29" s="42"/>
      <c r="N29" s="161" t="s">
        <v>134</v>
      </c>
      <c r="O29" s="162"/>
      <c r="P29" s="163"/>
      <c r="Q29" s="147" t="s">
        <v>141</v>
      </c>
      <c r="R29" s="31"/>
      <c r="S29" s="31"/>
      <c r="T29" s="62"/>
      <c r="U29" s="31"/>
      <c r="V29" s="58"/>
      <c r="X29" s="246"/>
      <c r="Y29" s="246"/>
      <c r="Z29" s="246"/>
      <c r="AA29" s="246"/>
      <c r="AB29" s="246"/>
      <c r="AC29" s="246"/>
      <c r="AD29" s="246"/>
      <c r="AE29" s="246"/>
      <c r="AF29" s="246"/>
      <c r="AH29" s="12"/>
      <c r="AI29" s="36">
        <f t="shared" si="0"/>
        <v>25</v>
      </c>
      <c r="AJ29" s="36" t="s">
        <v>32</v>
      </c>
      <c r="AK29" s="37" t="s">
        <v>35</v>
      </c>
      <c r="AM29" s="38"/>
      <c r="AP29" s="39"/>
    </row>
    <row r="30" spans="1:42" ht="11.25" customHeight="1" thickTop="1" thickBot="1">
      <c r="A30" s="165"/>
      <c r="B30" s="169"/>
      <c r="C30" s="170"/>
      <c r="D30" s="170"/>
      <c r="E30" s="170"/>
      <c r="F30" s="171"/>
      <c r="G30" s="172"/>
      <c r="H30" s="172"/>
      <c r="I30" s="172"/>
      <c r="J30" s="204"/>
      <c r="K30" s="108" t="s">
        <v>64</v>
      </c>
      <c r="L30" s="109" t="s">
        <v>54</v>
      </c>
      <c r="M30" s="97" t="s">
        <v>79</v>
      </c>
      <c r="N30" s="31"/>
      <c r="O30" s="44"/>
      <c r="P30" s="31"/>
      <c r="Q30" s="66"/>
      <c r="R30" s="31"/>
      <c r="S30" s="31"/>
      <c r="T30" s="62"/>
      <c r="U30" s="31"/>
      <c r="V30" s="58"/>
      <c r="X30" s="247" t="s">
        <v>159</v>
      </c>
      <c r="Y30" s="248"/>
      <c r="Z30" s="248"/>
      <c r="AA30" s="248"/>
      <c r="AB30" s="249"/>
      <c r="AC30" s="249"/>
      <c r="AD30" s="249"/>
      <c r="AE30" s="249"/>
      <c r="AF30" s="249"/>
      <c r="AH30" s="12"/>
      <c r="AI30" s="36">
        <f t="shared" si="0"/>
        <v>26</v>
      </c>
      <c r="AJ30" s="36" t="s">
        <v>32</v>
      </c>
      <c r="AK30" s="37" t="s">
        <v>36</v>
      </c>
      <c r="AM30" s="38"/>
      <c r="AP30" s="39"/>
    </row>
    <row r="31" spans="1:42" ht="11.25" customHeight="1" thickTop="1">
      <c r="A31" s="165">
        <v>17</v>
      </c>
      <c r="B31" s="166" t="str">
        <f>VLOOKUP(A31,$AI$5:$AM$36,3,FALSE)</f>
        <v>花見川ツインズ</v>
      </c>
      <c r="C31" s="167"/>
      <c r="D31" s="167"/>
      <c r="E31" s="167"/>
      <c r="F31" s="168"/>
      <c r="G31" s="172" t="str">
        <f>VLOOKUP(A31,$AI$5:$AM$36,2,FALSE)</f>
        <v>花</v>
      </c>
      <c r="H31" s="172"/>
      <c r="I31" s="172"/>
      <c r="J31" s="175">
        <v>14</v>
      </c>
      <c r="K31" s="193" t="s">
        <v>69</v>
      </c>
      <c r="L31" s="194"/>
      <c r="M31" s="102" t="s">
        <v>80</v>
      </c>
      <c r="N31" s="129"/>
      <c r="O31" s="44"/>
      <c r="P31" s="31"/>
      <c r="Q31" s="66"/>
      <c r="R31" s="31"/>
      <c r="S31" s="31"/>
      <c r="T31" s="62"/>
      <c r="U31" s="31"/>
      <c r="V31" s="58"/>
      <c r="X31" s="249"/>
      <c r="Y31" s="249"/>
      <c r="Z31" s="249"/>
      <c r="AA31" s="249"/>
      <c r="AB31" s="249"/>
      <c r="AC31" s="249"/>
      <c r="AD31" s="249"/>
      <c r="AE31" s="249"/>
      <c r="AF31" s="249"/>
      <c r="AH31" s="12"/>
      <c r="AI31" s="36">
        <f t="shared" si="0"/>
        <v>27</v>
      </c>
      <c r="AJ31" s="36" t="s">
        <v>37</v>
      </c>
      <c r="AK31" s="37" t="s">
        <v>38</v>
      </c>
      <c r="AM31" s="38"/>
      <c r="AP31" s="39"/>
    </row>
    <row r="32" spans="1:42" ht="11.25" customHeight="1" thickBot="1">
      <c r="A32" s="165"/>
      <c r="B32" s="169"/>
      <c r="C32" s="170"/>
      <c r="D32" s="170"/>
      <c r="E32" s="170"/>
      <c r="F32" s="171"/>
      <c r="G32" s="172"/>
      <c r="H32" s="172"/>
      <c r="I32" s="172"/>
      <c r="J32" s="175"/>
      <c r="K32" s="126"/>
      <c r="L32" s="113"/>
      <c r="M32" s="133" t="s">
        <v>98</v>
      </c>
      <c r="N32" s="136"/>
      <c r="O32" s="131" t="s">
        <v>103</v>
      </c>
      <c r="P32" s="116"/>
      <c r="Q32" s="66"/>
      <c r="R32" s="31"/>
      <c r="S32" s="31"/>
      <c r="T32" s="62"/>
      <c r="U32" s="31"/>
      <c r="V32" s="58"/>
      <c r="X32" s="250" t="s">
        <v>160</v>
      </c>
      <c r="Y32" s="251"/>
      <c r="Z32" s="251"/>
      <c r="AA32" s="251"/>
      <c r="AB32" s="251"/>
      <c r="AC32" s="251"/>
      <c r="AD32" s="251"/>
      <c r="AE32" s="251"/>
      <c r="AF32" s="251"/>
      <c r="AH32" s="12"/>
      <c r="AI32" s="36">
        <f t="shared" si="0"/>
        <v>28</v>
      </c>
      <c r="AJ32" s="36" t="s">
        <v>39</v>
      </c>
      <c r="AK32" s="37" t="s">
        <v>40</v>
      </c>
      <c r="AM32" s="38"/>
      <c r="AP32" s="68"/>
    </row>
    <row r="33" spans="1:42" ht="11.25" customHeight="1" thickTop="1">
      <c r="A33" s="165">
        <v>11</v>
      </c>
      <c r="B33" s="166" t="str">
        <f>VLOOKUP(A33,$AI$5:$AM$36,3,FALSE)</f>
        <v>緑町レッドイーグルス</v>
      </c>
      <c r="C33" s="167"/>
      <c r="D33" s="167"/>
      <c r="E33" s="167"/>
      <c r="F33" s="168"/>
      <c r="G33" s="172" t="str">
        <f>VLOOKUP(A33,$AI$5:$AM$36,2,FALSE)</f>
        <v>稲</v>
      </c>
      <c r="H33" s="172"/>
      <c r="I33" s="172"/>
      <c r="J33" s="175">
        <v>15</v>
      </c>
      <c r="K33" s="30"/>
      <c r="L33" s="134"/>
      <c r="M33" s="135" t="s">
        <v>100</v>
      </c>
      <c r="N33" s="113"/>
      <c r="O33" s="128" t="s">
        <v>104</v>
      </c>
      <c r="P33" s="31"/>
      <c r="Q33" s="42"/>
      <c r="R33" s="31"/>
      <c r="S33" s="31"/>
      <c r="T33" s="62"/>
      <c r="U33" s="31"/>
      <c r="V33" s="58"/>
      <c r="X33" s="35"/>
      <c r="Y33" s="35"/>
      <c r="Z33" s="35"/>
      <c r="AA33" s="35"/>
      <c r="AB33" s="35"/>
      <c r="AC33" s="35"/>
      <c r="AD33" s="35"/>
      <c r="AE33" s="35"/>
      <c r="AF33" s="35"/>
      <c r="AH33" s="12"/>
      <c r="AI33" s="36">
        <f t="shared" si="0"/>
        <v>29</v>
      </c>
      <c r="AJ33" s="36" t="s">
        <v>39</v>
      </c>
      <c r="AK33" s="37" t="s">
        <v>41</v>
      </c>
      <c r="AM33" s="38"/>
      <c r="AP33" s="68"/>
    </row>
    <row r="34" spans="1:42" ht="11.25" customHeight="1" thickBot="1">
      <c r="A34" s="165"/>
      <c r="B34" s="169"/>
      <c r="C34" s="170"/>
      <c r="D34" s="170"/>
      <c r="E34" s="170"/>
      <c r="F34" s="171"/>
      <c r="G34" s="172"/>
      <c r="H34" s="172"/>
      <c r="I34" s="172"/>
      <c r="J34" s="175"/>
      <c r="K34" s="111" t="s">
        <v>82</v>
      </c>
      <c r="L34" s="139" t="s">
        <v>55</v>
      </c>
      <c r="M34" s="120" t="s">
        <v>89</v>
      </c>
      <c r="N34" s="116"/>
      <c r="O34" s="45"/>
      <c r="P34" s="31"/>
      <c r="Q34" s="42"/>
      <c r="R34" s="31"/>
      <c r="S34" s="31"/>
      <c r="T34" s="62"/>
      <c r="U34" s="31"/>
      <c r="V34" s="58"/>
      <c r="X34" s="35"/>
      <c r="Y34" s="35"/>
      <c r="Z34" s="35"/>
      <c r="AA34" s="35"/>
      <c r="AB34" s="35"/>
      <c r="AC34" s="35"/>
      <c r="AD34" s="35"/>
      <c r="AE34" s="35"/>
      <c r="AF34" s="35"/>
      <c r="AH34" s="12"/>
      <c r="AI34" s="36">
        <f t="shared" si="0"/>
        <v>30</v>
      </c>
      <c r="AJ34" s="36" t="s">
        <v>39</v>
      </c>
      <c r="AK34" s="37" t="s">
        <v>42</v>
      </c>
      <c r="AM34" s="38"/>
      <c r="AP34" s="68"/>
    </row>
    <row r="35" spans="1:42" ht="11.25" customHeight="1" thickTop="1" thickBot="1">
      <c r="A35" s="165">
        <v>28</v>
      </c>
      <c r="B35" s="166" t="str">
        <f>VLOOKUP(A35,$AI$5:$AM$36,3,FALSE)</f>
        <v>打瀬ベイバスターズ</v>
      </c>
      <c r="C35" s="167"/>
      <c r="D35" s="167"/>
      <c r="E35" s="167"/>
      <c r="F35" s="168"/>
      <c r="G35" s="172" t="str">
        <f>VLOOKUP(A35,$AI$5:$AM$36,2,FALSE)</f>
        <v>美</v>
      </c>
      <c r="H35" s="172"/>
      <c r="I35" s="172"/>
      <c r="J35" s="175">
        <v>16</v>
      </c>
      <c r="K35" s="202" t="s">
        <v>83</v>
      </c>
      <c r="L35" s="205"/>
      <c r="M35" s="119" t="s">
        <v>90</v>
      </c>
      <c r="N35" s="31"/>
      <c r="O35" s="44"/>
      <c r="P35" s="243" t="s">
        <v>157</v>
      </c>
      <c r="Q35" s="244"/>
      <c r="R35" s="244"/>
      <c r="S35" s="244"/>
      <c r="T35" s="62"/>
      <c r="U35" s="31"/>
      <c r="V35" s="58"/>
      <c r="X35" s="206" t="s">
        <v>43</v>
      </c>
      <c r="Y35" s="207"/>
      <c r="Z35" s="207"/>
      <c r="AA35" s="207"/>
      <c r="AB35" s="207"/>
      <c r="AC35" s="207"/>
      <c r="AD35" s="207"/>
      <c r="AE35" s="207"/>
      <c r="AF35" s="208"/>
      <c r="AH35" s="12"/>
      <c r="AI35" s="36">
        <f t="shared" si="0"/>
        <v>31</v>
      </c>
      <c r="AJ35" s="36" t="s">
        <v>39</v>
      </c>
      <c r="AK35" s="37" t="s">
        <v>44</v>
      </c>
      <c r="AM35" s="38"/>
      <c r="AP35" s="68"/>
    </row>
    <row r="36" spans="1:42" ht="11.25" customHeight="1" thickTop="1" thickBot="1">
      <c r="A36" s="165"/>
      <c r="B36" s="169"/>
      <c r="C36" s="170"/>
      <c r="D36" s="170"/>
      <c r="E36" s="170"/>
      <c r="F36" s="171"/>
      <c r="G36" s="172"/>
      <c r="H36" s="172"/>
      <c r="I36" s="172"/>
      <c r="J36" s="175"/>
      <c r="K36" s="57"/>
      <c r="L36" s="109"/>
      <c r="M36" s="42"/>
      <c r="N36" s="31"/>
      <c r="O36" s="44"/>
      <c r="P36" s="243" t="s">
        <v>156</v>
      </c>
      <c r="Q36" s="244"/>
      <c r="R36" s="244"/>
      <c r="S36" s="244"/>
      <c r="T36" s="70">
        <v>31</v>
      </c>
      <c r="U36" s="71"/>
      <c r="V36" s="72"/>
      <c r="W36" s="11"/>
      <c r="X36" s="209"/>
      <c r="Y36" s="210"/>
      <c r="Z36" s="210"/>
      <c r="AA36" s="210"/>
      <c r="AB36" s="210"/>
      <c r="AC36" s="210"/>
      <c r="AD36" s="210"/>
      <c r="AE36" s="210"/>
      <c r="AF36" s="210"/>
      <c r="AH36" s="12"/>
      <c r="AI36" s="36">
        <f t="shared" si="0"/>
        <v>32</v>
      </c>
      <c r="AJ36" s="36" t="s">
        <v>39</v>
      </c>
      <c r="AK36" s="37" t="s">
        <v>45</v>
      </c>
      <c r="AM36" s="38"/>
      <c r="AP36" s="68"/>
    </row>
    <row r="37" spans="1:42" ht="11.25" customHeight="1" thickBot="1">
      <c r="A37" s="165">
        <v>1</v>
      </c>
      <c r="B37" s="166" t="str">
        <f>VLOOKUP(A37,$AI$5:$AM$36,3,FALSE)</f>
        <v>ミヤコリトルベアーズ</v>
      </c>
      <c r="C37" s="167"/>
      <c r="D37" s="167"/>
      <c r="E37" s="167"/>
      <c r="F37" s="168"/>
      <c r="G37" s="172" t="str">
        <f>VLOOKUP(A37,$AI$5:$AM$36,2,FALSE)</f>
        <v>中</v>
      </c>
      <c r="H37" s="172"/>
      <c r="I37" s="172"/>
      <c r="J37" s="175">
        <v>17</v>
      </c>
      <c r="K37" s="100"/>
      <c r="L37" s="138"/>
      <c r="M37" s="42"/>
      <c r="N37" s="31"/>
      <c r="O37" s="44"/>
      <c r="P37" s="31"/>
      <c r="Q37" s="42"/>
      <c r="R37" s="31"/>
      <c r="S37" s="156"/>
      <c r="T37" s="73"/>
      <c r="U37" s="69"/>
      <c r="V37" s="69"/>
      <c r="W37" s="11"/>
      <c r="X37" s="210"/>
      <c r="Y37" s="210"/>
      <c r="Z37" s="210"/>
      <c r="AA37" s="210"/>
      <c r="AB37" s="210"/>
      <c r="AC37" s="210"/>
      <c r="AD37" s="210"/>
      <c r="AE37" s="210"/>
      <c r="AF37" s="210"/>
    </row>
    <row r="38" spans="1:42" ht="11.25" customHeight="1" thickTop="1" thickBot="1">
      <c r="A38" s="165"/>
      <c r="B38" s="169"/>
      <c r="C38" s="170"/>
      <c r="D38" s="170"/>
      <c r="E38" s="170"/>
      <c r="F38" s="171"/>
      <c r="G38" s="172"/>
      <c r="H38" s="172"/>
      <c r="I38" s="172"/>
      <c r="J38" s="175"/>
      <c r="K38" s="108" t="s">
        <v>82</v>
      </c>
      <c r="L38" s="139" t="s">
        <v>56</v>
      </c>
      <c r="M38" s="118" t="s">
        <v>91</v>
      </c>
      <c r="N38" s="101"/>
      <c r="O38" s="44"/>
      <c r="P38" s="31"/>
      <c r="Q38" s="42"/>
      <c r="R38" s="31"/>
      <c r="S38" s="31"/>
      <c r="T38" s="73"/>
      <c r="U38" s="69"/>
      <c r="V38" s="69"/>
      <c r="W38" s="11"/>
      <c r="X38" s="206" t="s">
        <v>46</v>
      </c>
      <c r="Y38" s="207"/>
      <c r="Z38" s="207"/>
      <c r="AA38" s="207"/>
      <c r="AB38" s="207"/>
      <c r="AC38" s="207"/>
      <c r="AD38" s="207"/>
      <c r="AE38" s="207"/>
      <c r="AF38" s="208"/>
    </row>
    <row r="39" spans="1:42" ht="11.25" customHeight="1" thickTop="1" thickBot="1">
      <c r="A39" s="165">
        <v>21</v>
      </c>
      <c r="B39" s="166" t="str">
        <f>VLOOKUP(A39,$AI$5:$AM$36,3,FALSE)</f>
        <v>桜木ライオンズ、千城台ツインズ連合</v>
      </c>
      <c r="C39" s="167"/>
      <c r="D39" s="167"/>
      <c r="E39" s="167"/>
      <c r="F39" s="168"/>
      <c r="G39" s="172" t="str">
        <f>VLOOKUP(A39,$AI$5:$AM$36,2,FALSE)</f>
        <v>若</v>
      </c>
      <c r="H39" s="172"/>
      <c r="I39" s="172"/>
      <c r="J39" s="175">
        <v>18</v>
      </c>
      <c r="K39" s="193" t="s">
        <v>84</v>
      </c>
      <c r="L39" s="194"/>
      <c r="M39" s="114" t="s">
        <v>92</v>
      </c>
      <c r="N39" s="149"/>
      <c r="O39" s="44"/>
      <c r="P39" s="31"/>
      <c r="Q39" s="42"/>
      <c r="R39" s="31"/>
      <c r="S39" s="31"/>
      <c r="T39" s="73"/>
      <c r="U39" s="69"/>
      <c r="V39" s="69"/>
      <c r="W39" s="11"/>
      <c r="X39" s="209"/>
      <c r="Y39" s="210"/>
      <c r="Z39" s="210"/>
      <c r="AA39" s="210"/>
      <c r="AB39" s="210"/>
      <c r="AC39" s="210"/>
      <c r="AD39" s="210"/>
      <c r="AE39" s="210"/>
      <c r="AF39" s="210"/>
    </row>
    <row r="40" spans="1:42" ht="11.25" customHeight="1" thickBot="1">
      <c r="A40" s="165"/>
      <c r="B40" s="169"/>
      <c r="C40" s="170"/>
      <c r="D40" s="170"/>
      <c r="E40" s="170"/>
      <c r="F40" s="171"/>
      <c r="G40" s="172"/>
      <c r="H40" s="172"/>
      <c r="I40" s="172"/>
      <c r="J40" s="175"/>
      <c r="K40" s="126"/>
      <c r="L40" s="217" t="s">
        <v>114</v>
      </c>
      <c r="M40" s="218"/>
      <c r="N40" s="219"/>
      <c r="O40" s="131" t="s">
        <v>126</v>
      </c>
      <c r="P40" s="101"/>
      <c r="Q40" s="42"/>
      <c r="R40" s="31"/>
      <c r="S40" s="31"/>
      <c r="T40" s="73"/>
      <c r="U40" s="69"/>
      <c r="V40" s="69"/>
      <c r="W40" s="11"/>
      <c r="X40" s="210"/>
      <c r="Y40" s="210"/>
      <c r="Z40" s="210"/>
      <c r="AA40" s="210"/>
      <c r="AB40" s="210"/>
      <c r="AC40" s="210"/>
      <c r="AD40" s="210"/>
      <c r="AE40" s="210"/>
      <c r="AF40" s="210"/>
    </row>
    <row r="41" spans="1:42" ht="11.25" customHeight="1" thickTop="1" thickBot="1">
      <c r="A41" s="165">
        <v>8</v>
      </c>
      <c r="B41" s="166" t="str">
        <f>VLOOKUP(A41,$AI$5:$AM$36,3,FALSE)</f>
        <v>ヤング穴川連合</v>
      </c>
      <c r="C41" s="167"/>
      <c r="D41" s="167"/>
      <c r="E41" s="167"/>
      <c r="F41" s="168"/>
      <c r="G41" s="172" t="str">
        <f>VLOOKUP(A41,$AI$5:$AM$36,2,FALSE)</f>
        <v>稲</v>
      </c>
      <c r="H41" s="172"/>
      <c r="I41" s="172"/>
      <c r="J41" s="175">
        <v>19</v>
      </c>
      <c r="K41" s="30"/>
      <c r="L41" s="220" t="s">
        <v>115</v>
      </c>
      <c r="M41" s="221"/>
      <c r="N41" s="113"/>
      <c r="O41" s="128" t="s">
        <v>89</v>
      </c>
      <c r="P41" s="31"/>
      <c r="Q41" s="66"/>
      <c r="R41" s="31"/>
      <c r="S41" s="31"/>
      <c r="T41" s="73"/>
      <c r="U41" s="69"/>
      <c r="V41" s="69"/>
      <c r="W41" s="11"/>
      <c r="X41" s="206" t="s">
        <v>47</v>
      </c>
      <c r="Y41" s="207"/>
      <c r="Z41" s="207"/>
      <c r="AA41" s="207"/>
      <c r="AB41" s="207"/>
      <c r="AC41" s="207"/>
      <c r="AD41" s="207"/>
      <c r="AE41" s="207"/>
      <c r="AF41" s="208"/>
      <c r="AH41" s="12"/>
    </row>
    <row r="42" spans="1:42" ht="11.25" customHeight="1" thickBot="1">
      <c r="A42" s="165"/>
      <c r="B42" s="169"/>
      <c r="C42" s="170"/>
      <c r="D42" s="170"/>
      <c r="E42" s="170"/>
      <c r="F42" s="171"/>
      <c r="G42" s="172"/>
      <c r="H42" s="172"/>
      <c r="I42" s="172"/>
      <c r="J42" s="175"/>
      <c r="K42" s="111" t="s">
        <v>82</v>
      </c>
      <c r="L42" s="139" t="s">
        <v>57</v>
      </c>
      <c r="M42" s="115" t="s">
        <v>93</v>
      </c>
      <c r="N42" s="116"/>
      <c r="O42" s="45"/>
      <c r="P42" s="31"/>
      <c r="Q42" s="66"/>
      <c r="R42" s="31"/>
      <c r="S42" s="31"/>
      <c r="T42" s="73"/>
      <c r="U42" s="69"/>
      <c r="V42" s="69"/>
      <c r="W42" s="11"/>
      <c r="X42" s="211" t="s">
        <v>154</v>
      </c>
      <c r="Y42" s="212"/>
      <c r="Z42" s="212"/>
      <c r="AA42" s="212"/>
      <c r="AB42" s="212"/>
      <c r="AC42" s="212"/>
      <c r="AD42" s="212"/>
      <c r="AE42" s="212"/>
      <c r="AF42" s="213"/>
      <c r="AH42" s="12"/>
    </row>
    <row r="43" spans="1:42" ht="11.25" customHeight="1" thickTop="1" thickBot="1">
      <c r="A43" s="165">
        <v>25</v>
      </c>
      <c r="B43" s="166" t="str">
        <f>VLOOKUP(A43,$AI$5:$AM$36,3,FALSE)</f>
        <v>有吉メッツ</v>
      </c>
      <c r="C43" s="167"/>
      <c r="D43" s="167"/>
      <c r="E43" s="167"/>
      <c r="F43" s="168"/>
      <c r="G43" s="172" t="str">
        <f>VLOOKUP(A43,$AI$5:$AM$36,2,FALSE)</f>
        <v>緑</v>
      </c>
      <c r="H43" s="172"/>
      <c r="I43" s="172"/>
      <c r="J43" s="175">
        <v>20</v>
      </c>
      <c r="K43" s="202" t="s">
        <v>85</v>
      </c>
      <c r="L43" s="205"/>
      <c r="M43" s="121" t="s">
        <v>90</v>
      </c>
      <c r="N43" s="31"/>
      <c r="O43" s="31"/>
      <c r="P43" s="31"/>
      <c r="Q43" s="66"/>
      <c r="R43" s="31"/>
      <c r="S43" s="31"/>
      <c r="T43" s="73"/>
      <c r="U43" s="69"/>
      <c r="V43" s="69"/>
      <c r="W43" s="11"/>
      <c r="X43" s="214"/>
      <c r="Y43" s="215"/>
      <c r="Z43" s="215"/>
      <c r="AA43" s="215"/>
      <c r="AB43" s="215"/>
      <c r="AC43" s="215"/>
      <c r="AD43" s="215"/>
      <c r="AE43" s="215"/>
      <c r="AF43" s="216"/>
      <c r="AH43" s="12"/>
    </row>
    <row r="44" spans="1:42" ht="11.25" customHeight="1" thickTop="1" thickBot="1">
      <c r="A44" s="165"/>
      <c r="B44" s="169"/>
      <c r="C44" s="170"/>
      <c r="D44" s="170"/>
      <c r="E44" s="170"/>
      <c r="F44" s="171"/>
      <c r="G44" s="172"/>
      <c r="H44" s="172"/>
      <c r="I44" s="172"/>
      <c r="J44" s="175"/>
      <c r="K44" s="57"/>
      <c r="L44" s="109"/>
      <c r="M44" s="42"/>
      <c r="N44" s="161" t="s">
        <v>129</v>
      </c>
      <c r="O44" s="162"/>
      <c r="P44" s="163"/>
      <c r="Q44" s="115" t="s">
        <v>138</v>
      </c>
      <c r="R44" s="101"/>
      <c r="S44" s="31"/>
      <c r="T44" s="73"/>
      <c r="U44" s="69"/>
      <c r="V44" s="69"/>
      <c r="W44" s="11"/>
      <c r="X44" s="211" t="s">
        <v>155</v>
      </c>
      <c r="Y44" s="212"/>
      <c r="Z44" s="212"/>
      <c r="AA44" s="212"/>
      <c r="AB44" s="212"/>
      <c r="AC44" s="212"/>
      <c r="AD44" s="212"/>
      <c r="AE44" s="212"/>
      <c r="AF44" s="213"/>
      <c r="AH44" s="12"/>
    </row>
    <row r="45" spans="1:42" ht="11.25" customHeight="1" thickTop="1" thickBot="1">
      <c r="A45" s="165">
        <v>7</v>
      </c>
      <c r="B45" s="166" t="str">
        <f>VLOOKUP(A45,$AI$5:$AM$36,3,FALSE)</f>
        <v>小中台ＪＢＣ</v>
      </c>
      <c r="C45" s="167"/>
      <c r="D45" s="167"/>
      <c r="E45" s="167"/>
      <c r="F45" s="168"/>
      <c r="G45" s="172" t="str">
        <f>VLOOKUP(A45,$AI$5:$AM$36,2,FALSE)</f>
        <v>稲</v>
      </c>
      <c r="H45" s="172"/>
      <c r="I45" s="172"/>
      <c r="J45" s="175">
        <v>21</v>
      </c>
      <c r="K45" s="100"/>
      <c r="L45" s="138"/>
      <c r="M45" s="42"/>
      <c r="N45" s="161" t="s">
        <v>131</v>
      </c>
      <c r="O45" s="162"/>
      <c r="P45" s="164"/>
      <c r="Q45" s="150" t="s">
        <v>139</v>
      </c>
      <c r="R45" s="129"/>
      <c r="S45" s="31"/>
      <c r="T45" s="73"/>
      <c r="U45" s="69"/>
      <c r="V45" s="69"/>
      <c r="W45" s="11"/>
      <c r="X45" s="214"/>
      <c r="Y45" s="215"/>
      <c r="Z45" s="215"/>
      <c r="AA45" s="215"/>
      <c r="AB45" s="215"/>
      <c r="AC45" s="215"/>
      <c r="AD45" s="215"/>
      <c r="AE45" s="215"/>
      <c r="AF45" s="216"/>
    </row>
    <row r="46" spans="1:42" ht="11.25" customHeight="1" thickTop="1" thickBot="1">
      <c r="A46" s="165"/>
      <c r="B46" s="169"/>
      <c r="C46" s="170"/>
      <c r="D46" s="170"/>
      <c r="E46" s="170"/>
      <c r="F46" s="171"/>
      <c r="G46" s="172"/>
      <c r="H46" s="172"/>
      <c r="I46" s="172"/>
      <c r="J46" s="175"/>
      <c r="K46" s="108" t="s">
        <v>82</v>
      </c>
      <c r="L46" s="139" t="s">
        <v>58</v>
      </c>
      <c r="M46" s="118" t="s">
        <v>91</v>
      </c>
      <c r="N46" s="101"/>
      <c r="O46" s="44"/>
      <c r="P46" s="149"/>
      <c r="Q46" s="42"/>
      <c r="R46" s="149"/>
      <c r="S46" s="31"/>
      <c r="T46" s="62"/>
      <c r="U46" s="31"/>
      <c r="V46" s="58"/>
      <c r="X46" s="34"/>
      <c r="Y46" s="34"/>
      <c r="Z46" s="34"/>
      <c r="AA46" s="34"/>
      <c r="AB46" s="34"/>
      <c r="AC46" s="34"/>
      <c r="AD46" s="34"/>
      <c r="AE46" s="34"/>
      <c r="AF46" s="34"/>
    </row>
    <row r="47" spans="1:42" ht="11.25" customHeight="1" thickTop="1">
      <c r="A47" s="165">
        <v>26</v>
      </c>
      <c r="B47" s="166" t="str">
        <f>VLOOKUP(A47,$AI$5:$AM$36,3,FALSE)</f>
        <v>あすみが丘連合</v>
      </c>
      <c r="C47" s="167"/>
      <c r="D47" s="167"/>
      <c r="E47" s="167"/>
      <c r="F47" s="168"/>
      <c r="G47" s="172" t="str">
        <f>VLOOKUP(A47,$AI$5:$AM$36,2,FALSE)</f>
        <v>緑</v>
      </c>
      <c r="H47" s="172"/>
      <c r="I47" s="172"/>
      <c r="J47" s="175">
        <v>22</v>
      </c>
      <c r="K47" s="193" t="s">
        <v>86</v>
      </c>
      <c r="L47" s="194"/>
      <c r="M47" s="114" t="s">
        <v>92</v>
      </c>
      <c r="N47" s="31"/>
      <c r="O47" s="45"/>
      <c r="P47" s="149"/>
      <c r="Q47" s="42"/>
      <c r="R47" s="149"/>
      <c r="S47" s="31"/>
      <c r="T47" s="62"/>
      <c r="U47" s="31"/>
      <c r="V47" s="58"/>
    </row>
    <row r="48" spans="1:42" ht="11.25" customHeight="1" thickBot="1">
      <c r="A48" s="165"/>
      <c r="B48" s="169"/>
      <c r="C48" s="170"/>
      <c r="D48" s="170"/>
      <c r="E48" s="170"/>
      <c r="F48" s="171"/>
      <c r="G48" s="172"/>
      <c r="H48" s="172"/>
      <c r="I48" s="172"/>
      <c r="J48" s="175"/>
      <c r="K48" s="57"/>
      <c r="L48" s="217" t="s">
        <v>114</v>
      </c>
      <c r="M48" s="218"/>
      <c r="N48" s="222"/>
      <c r="O48" s="115" t="s">
        <v>89</v>
      </c>
      <c r="P48" s="143"/>
      <c r="Q48" s="42"/>
      <c r="R48" s="149"/>
      <c r="S48" s="31"/>
      <c r="T48" s="62"/>
      <c r="U48" s="31"/>
      <c r="V48" s="58"/>
      <c r="X48" s="11"/>
      <c r="Y48" s="11"/>
      <c r="Z48" s="11"/>
      <c r="AA48" s="11"/>
      <c r="AB48" s="11"/>
      <c r="AI48" s="75"/>
      <c r="AJ48" s="75"/>
      <c r="AK48" s="75"/>
    </row>
    <row r="49" spans="1:37" ht="11.25" customHeight="1" thickTop="1">
      <c r="A49" s="165">
        <v>15</v>
      </c>
      <c r="B49" s="166" t="str">
        <f>VLOOKUP(A49,$AI$5:$AM$36,3,FALSE)</f>
        <v>黒潮</v>
      </c>
      <c r="C49" s="167"/>
      <c r="D49" s="167"/>
      <c r="E49" s="167"/>
      <c r="F49" s="168"/>
      <c r="G49" s="172" t="str">
        <f>VLOOKUP(A49,$AI$5:$AM$36,2,FALSE)</f>
        <v>花</v>
      </c>
      <c r="H49" s="172"/>
      <c r="I49" s="172"/>
      <c r="J49" s="175">
        <v>23</v>
      </c>
      <c r="K49" s="30"/>
      <c r="L49" s="220" t="s">
        <v>116</v>
      </c>
      <c r="M49" s="221"/>
      <c r="N49" s="136"/>
      <c r="O49" s="150" t="s">
        <v>127</v>
      </c>
      <c r="P49" s="31"/>
      <c r="Q49" s="42"/>
      <c r="R49" s="149"/>
      <c r="S49" s="31"/>
      <c r="T49" s="62"/>
      <c r="U49" s="31"/>
      <c r="V49" s="58"/>
      <c r="X49" s="11"/>
      <c r="Y49" s="11"/>
      <c r="Z49" s="11"/>
      <c r="AA49" s="11"/>
      <c r="AB49" s="11"/>
      <c r="AI49" s="75"/>
      <c r="AJ49" s="75"/>
      <c r="AK49" s="75"/>
    </row>
    <row r="50" spans="1:37" ht="11.25" customHeight="1" thickBot="1">
      <c r="A50" s="165"/>
      <c r="B50" s="169"/>
      <c r="C50" s="170"/>
      <c r="D50" s="170"/>
      <c r="E50" s="170"/>
      <c r="F50" s="171"/>
      <c r="G50" s="172"/>
      <c r="H50" s="172"/>
      <c r="I50" s="172"/>
      <c r="J50" s="175"/>
      <c r="K50" s="112" t="s">
        <v>64</v>
      </c>
      <c r="L50" s="113" t="s">
        <v>59</v>
      </c>
      <c r="M50" s="98" t="s">
        <v>72</v>
      </c>
      <c r="N50" s="143"/>
      <c r="O50" s="44"/>
      <c r="P50" s="31"/>
      <c r="Q50" s="42"/>
      <c r="R50" s="149"/>
      <c r="S50" s="50"/>
      <c r="T50" s="62"/>
      <c r="U50" s="31"/>
      <c r="V50" s="58"/>
      <c r="X50" s="11"/>
      <c r="Y50" s="11"/>
      <c r="Z50" s="11"/>
      <c r="AA50" s="11"/>
      <c r="AB50" s="11"/>
      <c r="AI50" s="75"/>
      <c r="AJ50" s="75"/>
      <c r="AK50" s="75"/>
    </row>
    <row r="51" spans="1:37" ht="11.25" customHeight="1" thickTop="1" thickBot="1">
      <c r="A51" s="165">
        <v>29</v>
      </c>
      <c r="B51" s="178" t="str">
        <f>VLOOKUP(A51,$AI$5:$AM$36,3,FALSE)</f>
        <v>磯辺シャークス</v>
      </c>
      <c r="C51" s="179"/>
      <c r="D51" s="179"/>
      <c r="E51" s="179"/>
      <c r="F51" s="180"/>
      <c r="G51" s="172" t="str">
        <f>VLOOKUP(A51,$AI$5:$AM$36,2,FALSE)</f>
        <v>美</v>
      </c>
      <c r="H51" s="172"/>
      <c r="I51" s="172"/>
      <c r="J51" s="175">
        <v>24</v>
      </c>
      <c r="K51" s="223" t="s">
        <v>70</v>
      </c>
      <c r="L51" s="224"/>
      <c r="M51" s="97" t="s">
        <v>81</v>
      </c>
      <c r="N51" s="99"/>
      <c r="O51" s="44"/>
      <c r="P51" s="31"/>
      <c r="Q51" s="42"/>
      <c r="R51" s="149"/>
      <c r="S51" s="54"/>
      <c r="T51" s="62"/>
      <c r="U51" s="31"/>
      <c r="V51" s="58"/>
      <c r="X51" s="11"/>
      <c r="Y51" s="11"/>
      <c r="Z51" s="11"/>
      <c r="AA51" s="11"/>
      <c r="AI51" s="75"/>
      <c r="AJ51" s="75"/>
      <c r="AK51" s="75"/>
    </row>
    <row r="52" spans="1:37" ht="11.25" customHeight="1" thickTop="1" thickBot="1">
      <c r="A52" s="165"/>
      <c r="B52" s="181"/>
      <c r="C52" s="182"/>
      <c r="D52" s="182"/>
      <c r="E52" s="182"/>
      <c r="F52" s="183"/>
      <c r="G52" s="172"/>
      <c r="H52" s="172"/>
      <c r="I52" s="172"/>
      <c r="J52" s="175"/>
      <c r="K52" s="76"/>
      <c r="L52" s="109"/>
      <c r="M52" s="42"/>
      <c r="N52" s="31"/>
      <c r="O52" s="241" t="s">
        <v>144</v>
      </c>
      <c r="P52" s="242"/>
      <c r="Q52" s="242"/>
      <c r="R52" s="149">
        <v>30</v>
      </c>
      <c r="S52" s="157" t="s">
        <v>150</v>
      </c>
      <c r="T52" s="116"/>
      <c r="U52" s="31"/>
      <c r="V52" s="58"/>
      <c r="X52" s="11"/>
      <c r="Y52" s="11"/>
      <c r="Z52" s="11"/>
      <c r="AA52" s="11"/>
      <c r="AI52" s="75"/>
      <c r="AJ52" s="75"/>
      <c r="AK52" s="75"/>
    </row>
    <row r="53" spans="1:37" ht="11.25" customHeight="1" thickTop="1" thickBot="1">
      <c r="A53" s="165">
        <v>13</v>
      </c>
      <c r="B53" s="166" t="str">
        <f>VLOOKUP(A53,$AI$5:$AM$36,3,FALSE)</f>
        <v>幕張昆陽クラブ</v>
      </c>
      <c r="C53" s="167"/>
      <c r="D53" s="167"/>
      <c r="E53" s="167"/>
      <c r="F53" s="168"/>
      <c r="G53" s="172" t="str">
        <f>VLOOKUP(A53,$AI$5:$AM$36,2,FALSE)</f>
        <v>花</v>
      </c>
      <c r="H53" s="172"/>
      <c r="I53" s="172"/>
      <c r="J53" s="204">
        <v>25</v>
      </c>
      <c r="K53" s="100"/>
      <c r="L53" s="138"/>
      <c r="M53" s="42"/>
      <c r="N53" s="31"/>
      <c r="O53" s="241" t="s">
        <v>145</v>
      </c>
      <c r="P53" s="242"/>
      <c r="Q53" s="242"/>
      <c r="R53" s="31"/>
      <c r="S53" s="158" t="s">
        <v>151</v>
      </c>
      <c r="T53" s="31"/>
      <c r="U53" s="31"/>
      <c r="V53" s="58"/>
      <c r="X53" s="11"/>
      <c r="Y53" s="11"/>
      <c r="Z53" s="11"/>
      <c r="AA53" s="11"/>
      <c r="AI53" s="75"/>
      <c r="AJ53" s="75"/>
      <c r="AK53" s="75"/>
    </row>
    <row r="54" spans="1:37" ht="11.25" customHeight="1" thickTop="1" thickBot="1">
      <c r="A54" s="165"/>
      <c r="B54" s="169"/>
      <c r="C54" s="170"/>
      <c r="D54" s="170"/>
      <c r="E54" s="170"/>
      <c r="F54" s="171"/>
      <c r="G54" s="172"/>
      <c r="H54" s="172"/>
      <c r="I54" s="172"/>
      <c r="J54" s="204"/>
      <c r="K54" s="108" t="s">
        <v>82</v>
      </c>
      <c r="L54" s="109" t="s">
        <v>60</v>
      </c>
      <c r="M54" s="118" t="s">
        <v>94</v>
      </c>
      <c r="N54" s="101"/>
      <c r="O54" s="44"/>
      <c r="P54" s="31"/>
      <c r="Q54" s="31"/>
      <c r="R54" s="31"/>
      <c r="S54" s="40"/>
      <c r="T54" s="31"/>
      <c r="U54" s="31"/>
      <c r="V54" s="58"/>
      <c r="X54" s="11"/>
      <c r="Y54" s="11"/>
      <c r="Z54" s="11"/>
      <c r="AA54" s="11"/>
      <c r="AI54" s="75"/>
      <c r="AJ54" s="75"/>
      <c r="AK54" s="75"/>
    </row>
    <row r="55" spans="1:37" ht="11.25" customHeight="1" thickTop="1">
      <c r="A55" s="165">
        <v>4</v>
      </c>
      <c r="B55" s="166" t="str">
        <f>VLOOKUP(A55,$AI$5:$AM$36,3,FALSE)</f>
        <v>今井ジュニアビーバーズ</v>
      </c>
      <c r="C55" s="167"/>
      <c r="D55" s="167"/>
      <c r="E55" s="167"/>
      <c r="F55" s="168"/>
      <c r="G55" s="172" t="str">
        <f>VLOOKUP(A55,$AI$5:$AM$36,2,FALSE)</f>
        <v>中</v>
      </c>
      <c r="H55" s="172"/>
      <c r="I55" s="172"/>
      <c r="J55" s="175">
        <v>26</v>
      </c>
      <c r="K55" s="193" t="s">
        <v>87</v>
      </c>
      <c r="L55" s="194"/>
      <c r="M55" s="114" t="s">
        <v>91</v>
      </c>
      <c r="N55" s="149"/>
      <c r="O55" s="44"/>
      <c r="P55" s="31"/>
      <c r="Q55" s="31"/>
      <c r="R55" s="31"/>
      <c r="S55" s="40"/>
      <c r="T55" s="31"/>
      <c r="U55" s="31"/>
      <c r="V55" s="58"/>
      <c r="X55" s="11"/>
      <c r="Y55" s="11"/>
      <c r="Z55" s="11"/>
      <c r="AA55" s="11"/>
      <c r="AI55" s="75"/>
      <c r="AJ55" s="75"/>
      <c r="AK55" s="75"/>
    </row>
    <row r="56" spans="1:37" ht="11.25" customHeight="1" thickBot="1">
      <c r="A56" s="165"/>
      <c r="B56" s="169"/>
      <c r="C56" s="170"/>
      <c r="D56" s="170"/>
      <c r="E56" s="170"/>
      <c r="F56" s="171"/>
      <c r="G56" s="172"/>
      <c r="H56" s="172"/>
      <c r="I56" s="172"/>
      <c r="J56" s="175"/>
      <c r="K56" s="57"/>
      <c r="L56" s="217" t="s">
        <v>114</v>
      </c>
      <c r="M56" s="218"/>
      <c r="N56" s="219"/>
      <c r="O56" s="118" t="s">
        <v>124</v>
      </c>
      <c r="P56" s="101"/>
      <c r="Q56" s="31"/>
      <c r="R56" s="31"/>
      <c r="S56" s="40"/>
      <c r="T56" s="31"/>
      <c r="U56" s="31"/>
      <c r="V56" s="58"/>
      <c r="X56" s="11"/>
      <c r="Y56" s="11"/>
      <c r="Z56" s="11"/>
      <c r="AA56" s="11"/>
    </row>
    <row r="57" spans="1:37" ht="11.25" customHeight="1" thickTop="1">
      <c r="A57" s="165">
        <v>10</v>
      </c>
      <c r="B57" s="166" t="str">
        <f>VLOOKUP(A57,$AI$5:$AM$36,3,FALSE)</f>
        <v>いなげパイレーツ</v>
      </c>
      <c r="C57" s="167"/>
      <c r="D57" s="167"/>
      <c r="E57" s="167"/>
      <c r="F57" s="168"/>
      <c r="G57" s="172" t="str">
        <f>VLOOKUP(A57,$AI$5:$AM$36,2,FALSE)</f>
        <v>稲</v>
      </c>
      <c r="H57" s="172"/>
      <c r="I57" s="172"/>
      <c r="J57" s="204">
        <v>27</v>
      </c>
      <c r="K57" s="30"/>
      <c r="L57" s="220" t="s">
        <v>125</v>
      </c>
      <c r="M57" s="221"/>
      <c r="N57" s="113"/>
      <c r="O57" s="147" t="s">
        <v>89</v>
      </c>
      <c r="P57" s="31"/>
      <c r="Q57" s="40"/>
      <c r="R57" s="31"/>
      <c r="S57" s="40"/>
      <c r="T57" s="31"/>
      <c r="U57" s="31"/>
      <c r="V57" s="58"/>
      <c r="X57" s="11"/>
      <c r="Y57" s="11"/>
      <c r="Z57" s="11"/>
      <c r="AA57" s="11"/>
    </row>
    <row r="58" spans="1:37" ht="11.25" customHeight="1" thickBot="1">
      <c r="A58" s="165"/>
      <c r="B58" s="169"/>
      <c r="C58" s="170"/>
      <c r="D58" s="170"/>
      <c r="E58" s="170"/>
      <c r="F58" s="171"/>
      <c r="G58" s="172"/>
      <c r="H58" s="172"/>
      <c r="I58" s="172"/>
      <c r="J58" s="204"/>
      <c r="K58" s="155" t="s">
        <v>108</v>
      </c>
      <c r="L58" s="113" t="s">
        <v>61</v>
      </c>
      <c r="M58" s="114" t="s">
        <v>118</v>
      </c>
      <c r="N58" s="116"/>
      <c r="O58" s="45"/>
      <c r="P58" s="31"/>
      <c r="Q58" s="40"/>
      <c r="R58" s="31"/>
      <c r="S58" s="40"/>
      <c r="T58" s="31"/>
      <c r="U58" s="69"/>
      <c r="V58" s="69"/>
      <c r="W58" s="11"/>
      <c r="X58" s="11"/>
      <c r="Y58" s="11"/>
      <c r="Z58" s="11"/>
      <c r="AA58" s="11"/>
      <c r="AH58" s="12"/>
    </row>
    <row r="59" spans="1:37" ht="11.25" customHeight="1" thickTop="1" thickBot="1">
      <c r="A59" s="165">
        <v>19</v>
      </c>
      <c r="B59" s="166" t="str">
        <f>VLOOKUP(A59,$AI$5:$AM$36,3,FALSE)</f>
        <v>小倉台ライガース</v>
      </c>
      <c r="C59" s="167"/>
      <c r="D59" s="167"/>
      <c r="E59" s="167"/>
      <c r="F59" s="168"/>
      <c r="G59" s="172" t="str">
        <f>VLOOKUP(A59,$AI$5:$AM$36,2,FALSE)</f>
        <v>若</v>
      </c>
      <c r="H59" s="172"/>
      <c r="I59" s="172"/>
      <c r="J59" s="175">
        <v>28</v>
      </c>
      <c r="K59" s="225" t="s">
        <v>109</v>
      </c>
      <c r="L59" s="226"/>
      <c r="M59" s="121" t="s">
        <v>122</v>
      </c>
      <c r="N59" s="31"/>
      <c r="O59" s="31"/>
      <c r="P59" s="31"/>
      <c r="Q59" s="40"/>
      <c r="R59" s="31"/>
      <c r="S59" s="40"/>
      <c r="T59" s="31"/>
      <c r="U59" s="69"/>
      <c r="V59" s="69"/>
      <c r="W59" s="11"/>
      <c r="X59" s="77"/>
      <c r="Y59" s="77"/>
      <c r="Z59" s="77"/>
      <c r="AA59" s="77"/>
      <c r="AB59" s="77"/>
      <c r="AC59" s="77"/>
      <c r="AD59" s="77"/>
      <c r="AE59" s="77"/>
      <c r="AF59" s="77"/>
      <c r="AH59" s="12"/>
    </row>
    <row r="60" spans="1:37" ht="11.25" customHeight="1" thickTop="1" thickBot="1">
      <c r="A60" s="165"/>
      <c r="B60" s="169"/>
      <c r="C60" s="170"/>
      <c r="D60" s="170"/>
      <c r="E60" s="170"/>
      <c r="F60" s="171"/>
      <c r="G60" s="172"/>
      <c r="H60" s="172"/>
      <c r="I60" s="172"/>
      <c r="J60" s="175"/>
      <c r="K60" s="57"/>
      <c r="L60" s="109"/>
      <c r="M60" s="42"/>
      <c r="N60" s="161" t="s">
        <v>133</v>
      </c>
      <c r="O60" s="162"/>
      <c r="P60" s="163"/>
      <c r="Q60" s="120" t="s">
        <v>141</v>
      </c>
      <c r="R60" s="116"/>
      <c r="S60" s="40"/>
      <c r="T60" s="31"/>
      <c r="U60" s="69"/>
      <c r="V60" s="69"/>
      <c r="W60" s="11"/>
      <c r="X60" s="78"/>
      <c r="Y60" s="78"/>
      <c r="Z60" s="78"/>
      <c r="AA60" s="78"/>
      <c r="AB60" s="78"/>
      <c r="AC60" s="78"/>
      <c r="AD60" s="78"/>
      <c r="AE60" s="78"/>
      <c r="AF60" s="78"/>
      <c r="AH60" s="12"/>
    </row>
    <row r="61" spans="1:37" ht="11.25" customHeight="1" thickTop="1" thickBot="1">
      <c r="A61" s="165">
        <v>3</v>
      </c>
      <c r="B61" s="166" t="str">
        <f>VLOOKUP(A61,$AI$5:$AM$36,3,FALSE)</f>
        <v>大森フライヤーズ</v>
      </c>
      <c r="C61" s="167"/>
      <c r="D61" s="167"/>
      <c r="E61" s="167"/>
      <c r="F61" s="168"/>
      <c r="G61" s="172" t="str">
        <f>VLOOKUP(A61,$AI$5:$AM$36,2,FALSE)</f>
        <v>中</v>
      </c>
      <c r="H61" s="172"/>
      <c r="I61" s="172"/>
      <c r="J61" s="175">
        <v>29</v>
      </c>
      <c r="K61" s="100"/>
      <c r="L61" s="138"/>
      <c r="M61" s="42"/>
      <c r="N61" s="161" t="s">
        <v>135</v>
      </c>
      <c r="O61" s="162"/>
      <c r="P61" s="164"/>
      <c r="Q61" s="117" t="s">
        <v>142</v>
      </c>
      <c r="R61" s="31"/>
      <c r="S61" s="31"/>
      <c r="T61" s="31"/>
      <c r="U61" s="29"/>
      <c r="V61" s="29"/>
      <c r="W61" s="11"/>
      <c r="X61" s="78"/>
      <c r="Y61" s="78"/>
      <c r="Z61" s="78"/>
      <c r="AA61" s="78"/>
      <c r="AB61" s="78"/>
      <c r="AC61" s="78"/>
      <c r="AD61" s="78"/>
      <c r="AE61" s="78"/>
      <c r="AF61" s="78"/>
      <c r="AH61" s="12"/>
    </row>
    <row r="62" spans="1:37" ht="11.25" customHeight="1" thickTop="1" thickBot="1">
      <c r="A62" s="165"/>
      <c r="B62" s="169"/>
      <c r="C62" s="170"/>
      <c r="D62" s="170"/>
      <c r="E62" s="170"/>
      <c r="F62" s="171"/>
      <c r="G62" s="172"/>
      <c r="H62" s="172"/>
      <c r="I62" s="172"/>
      <c r="J62" s="175"/>
      <c r="K62" s="132" t="s">
        <v>99</v>
      </c>
      <c r="L62" s="140" t="s">
        <v>62</v>
      </c>
      <c r="M62" s="131" t="s">
        <v>101</v>
      </c>
      <c r="N62" s="101"/>
      <c r="O62" s="31"/>
      <c r="P62" s="149"/>
      <c r="Q62" s="31"/>
      <c r="R62" s="31"/>
      <c r="S62" s="31"/>
      <c r="T62" s="31"/>
      <c r="U62" s="29"/>
      <c r="V62" s="29"/>
      <c r="W62" s="11"/>
      <c r="X62" s="78"/>
      <c r="Y62" s="78"/>
      <c r="Z62" s="78"/>
      <c r="AA62" s="78"/>
      <c r="AB62" s="78"/>
      <c r="AC62" s="78"/>
      <c r="AD62" s="78"/>
      <c r="AE62" s="78"/>
      <c r="AF62" s="78"/>
    </row>
    <row r="63" spans="1:37" ht="11.25" customHeight="1" thickTop="1">
      <c r="A63" s="165">
        <v>9</v>
      </c>
      <c r="B63" s="166" t="str">
        <f>VLOOKUP(A63,$AI$5:$AM$36,3,FALSE)</f>
        <v>山王ドジャース</v>
      </c>
      <c r="C63" s="167"/>
      <c r="D63" s="167"/>
      <c r="E63" s="167"/>
      <c r="F63" s="168"/>
      <c r="G63" s="172" t="str">
        <f>VLOOKUP(A63,$AI$5:$AM$36,2,FALSE)</f>
        <v>稲</v>
      </c>
      <c r="H63" s="172"/>
      <c r="I63" s="172"/>
      <c r="J63" s="175">
        <v>30</v>
      </c>
      <c r="K63" s="193" t="s">
        <v>96</v>
      </c>
      <c r="L63" s="194"/>
      <c r="M63" s="127" t="s">
        <v>102</v>
      </c>
      <c r="N63" s="31"/>
      <c r="O63" s="40"/>
      <c r="P63" s="149"/>
      <c r="Q63" s="31"/>
      <c r="R63" s="31"/>
      <c r="S63" s="31"/>
      <c r="T63" s="31"/>
      <c r="U63" s="29"/>
      <c r="V63" s="29"/>
      <c r="W63" s="11"/>
      <c r="X63" s="79"/>
      <c r="Y63" s="79"/>
      <c r="Z63" s="79"/>
      <c r="AA63" s="79"/>
      <c r="AB63" s="79"/>
      <c r="AC63" s="79"/>
      <c r="AD63" s="79"/>
      <c r="AE63" s="79"/>
      <c r="AF63" s="79"/>
    </row>
    <row r="64" spans="1:37" ht="11.25" customHeight="1" thickBot="1">
      <c r="A64" s="165"/>
      <c r="B64" s="169"/>
      <c r="C64" s="170"/>
      <c r="D64" s="170"/>
      <c r="E64" s="170"/>
      <c r="F64" s="171"/>
      <c r="G64" s="172"/>
      <c r="H64" s="172"/>
      <c r="I64" s="172"/>
      <c r="J64" s="175"/>
      <c r="K64" s="57"/>
      <c r="L64" s="144"/>
      <c r="M64" s="133" t="s">
        <v>110</v>
      </c>
      <c r="N64" s="144"/>
      <c r="O64" s="120" t="s">
        <v>118</v>
      </c>
      <c r="P64" s="101"/>
      <c r="Q64" s="151"/>
      <c r="R64" s="31"/>
      <c r="S64" s="31"/>
      <c r="T64" s="31"/>
      <c r="U64" s="29"/>
      <c r="V64" s="29"/>
      <c r="W64" s="11"/>
      <c r="X64" s="79"/>
      <c r="Y64" s="79"/>
      <c r="Z64" s="79"/>
      <c r="AA64" s="79"/>
      <c r="AB64" s="79"/>
      <c r="AC64" s="79"/>
      <c r="AD64" s="79"/>
      <c r="AE64" s="79"/>
      <c r="AF64" s="79"/>
    </row>
    <row r="65" spans="1:42" ht="11.25" customHeight="1" thickTop="1">
      <c r="A65" s="165">
        <v>30</v>
      </c>
      <c r="B65" s="166" t="str">
        <f>VLOOKUP(A65,$AI$5:$AM$36,3,FALSE)</f>
        <v>真砂シーホークス</v>
      </c>
      <c r="C65" s="167"/>
      <c r="D65" s="167"/>
      <c r="E65" s="167"/>
      <c r="F65" s="168"/>
      <c r="G65" s="172" t="str">
        <f>VLOOKUP(A65,$AI$5:$AM$36,2,FALSE)</f>
        <v>美</v>
      </c>
      <c r="H65" s="172"/>
      <c r="I65" s="172"/>
      <c r="J65" s="175">
        <v>31</v>
      </c>
      <c r="K65" s="30"/>
      <c r="L65" s="145"/>
      <c r="M65" s="135" t="s">
        <v>111</v>
      </c>
      <c r="N65" s="146"/>
      <c r="O65" s="117" t="s">
        <v>119</v>
      </c>
      <c r="P65" s="31"/>
      <c r="Q65" s="31"/>
      <c r="R65" s="31"/>
      <c r="S65" s="31"/>
      <c r="T65" s="31"/>
      <c r="U65" s="29"/>
      <c r="V65" s="29"/>
      <c r="W65" s="11"/>
      <c r="X65" s="11"/>
      <c r="Y65" s="11"/>
      <c r="Z65" s="11"/>
      <c r="AA65" s="11"/>
    </row>
    <row r="66" spans="1:42" ht="11.25" customHeight="1" thickBot="1">
      <c r="A66" s="165"/>
      <c r="B66" s="169"/>
      <c r="C66" s="170"/>
      <c r="D66" s="170"/>
      <c r="E66" s="170"/>
      <c r="F66" s="171"/>
      <c r="G66" s="172"/>
      <c r="H66" s="172"/>
      <c r="I66" s="172"/>
      <c r="J66" s="175"/>
      <c r="K66" s="111" t="s">
        <v>82</v>
      </c>
      <c r="L66" s="109" t="s">
        <v>63</v>
      </c>
      <c r="M66" s="115" t="s">
        <v>92</v>
      </c>
      <c r="N66" s="143"/>
      <c r="O66" s="31"/>
      <c r="P66" s="31"/>
      <c r="Q66" s="31"/>
      <c r="R66" s="31"/>
      <c r="S66" s="31"/>
      <c r="T66" s="69"/>
      <c r="U66" s="29"/>
      <c r="V66" s="29"/>
      <c r="W66" s="11"/>
      <c r="X66" s="11"/>
      <c r="Y66" s="11"/>
      <c r="Z66" s="11"/>
      <c r="AA66" s="11"/>
    </row>
    <row r="67" spans="1:42" ht="11.25" customHeight="1" thickTop="1" thickBot="1">
      <c r="A67" s="165">
        <v>23</v>
      </c>
      <c r="B67" s="178" t="str">
        <f>VLOOKUP(A67,$AI$5:$AM$36,3,FALSE)</f>
        <v>平川ファイターズ</v>
      </c>
      <c r="C67" s="179"/>
      <c r="D67" s="179"/>
      <c r="E67" s="179"/>
      <c r="F67" s="180"/>
      <c r="G67" s="172" t="str">
        <f>VLOOKUP(A67,$AI$5:$AM$36,2,FALSE)</f>
        <v>緑</v>
      </c>
      <c r="H67" s="172"/>
      <c r="I67" s="172"/>
      <c r="J67" s="175">
        <v>32</v>
      </c>
      <c r="K67" s="202" t="s">
        <v>88</v>
      </c>
      <c r="L67" s="205"/>
      <c r="M67" s="117" t="s">
        <v>95</v>
      </c>
      <c r="N67" s="31"/>
      <c r="O67" s="31"/>
      <c r="P67" s="31"/>
      <c r="Q67" s="31"/>
      <c r="R67" s="31"/>
      <c r="S67" s="31"/>
      <c r="T67" s="69"/>
      <c r="U67" s="29"/>
      <c r="V67" s="29"/>
      <c r="W67" s="11"/>
      <c r="X67" s="11"/>
      <c r="Y67" s="11"/>
      <c r="Z67" s="11"/>
      <c r="AA67" s="11"/>
    </row>
    <row r="68" spans="1:42" ht="11.25" customHeight="1" thickTop="1">
      <c r="A68" s="165"/>
      <c r="B68" s="181"/>
      <c r="C68" s="182"/>
      <c r="D68" s="182"/>
      <c r="E68" s="182"/>
      <c r="F68" s="183"/>
      <c r="G68" s="172"/>
      <c r="H68" s="172"/>
      <c r="I68" s="172"/>
      <c r="J68" s="175"/>
      <c r="K68" s="80"/>
      <c r="L68" s="109"/>
      <c r="M68" s="31"/>
      <c r="N68" s="31"/>
      <c r="O68" s="31"/>
      <c r="P68" s="69"/>
      <c r="Q68" s="69"/>
      <c r="R68" s="69"/>
      <c r="S68" s="69"/>
      <c r="T68" s="69"/>
      <c r="U68" s="29"/>
      <c r="V68" s="29"/>
      <c r="W68" s="11"/>
      <c r="X68" s="79"/>
      <c r="Y68" s="79"/>
      <c r="Z68" s="79"/>
      <c r="AA68" s="79"/>
      <c r="AB68" s="79"/>
      <c r="AC68" s="79"/>
      <c r="AD68" s="79"/>
      <c r="AE68" s="79"/>
      <c r="AF68" s="79"/>
    </row>
    <row r="69" spans="1:42" s="77" customFormat="1" ht="10.75" customHeight="1">
      <c r="A69" s="94"/>
      <c r="B69" s="227"/>
      <c r="C69" s="228"/>
      <c r="D69" s="81"/>
      <c r="E69" s="82"/>
      <c r="F69" s="82"/>
      <c r="G69" s="82"/>
      <c r="H69" s="82"/>
      <c r="I69" s="82"/>
      <c r="J69" s="82"/>
      <c r="K69" s="82"/>
      <c r="L69" s="141"/>
      <c r="M69" s="82"/>
      <c r="N69" s="82"/>
      <c r="O69" s="82"/>
      <c r="P69" s="82"/>
      <c r="Q69" s="82"/>
      <c r="R69" s="82"/>
      <c r="S69" s="82"/>
      <c r="T69" s="82"/>
      <c r="U69" s="83"/>
      <c r="V69" s="84"/>
      <c r="W69" s="83"/>
      <c r="X69" s="79"/>
      <c r="Y69" s="79"/>
      <c r="Z69" s="79"/>
      <c r="AA69" s="79"/>
      <c r="AB69" s="79"/>
      <c r="AC69" s="79"/>
      <c r="AD69" s="79"/>
      <c r="AE69" s="79"/>
      <c r="AF69" s="79"/>
      <c r="AH69" s="85"/>
      <c r="AI69" s="13"/>
      <c r="AJ69" s="13"/>
      <c r="AK69" s="13"/>
      <c r="AL69" s="85"/>
      <c r="AM69" s="85"/>
      <c r="AN69" s="85"/>
      <c r="AO69" s="85"/>
      <c r="AP69" s="14"/>
    </row>
    <row r="70" spans="1:42" s="79" customFormat="1" ht="9.75" customHeight="1">
      <c r="A70" s="94"/>
      <c r="B70" s="235"/>
      <c r="C70" s="236"/>
      <c r="D70" s="236"/>
      <c r="E70" s="236"/>
      <c r="F70" s="236"/>
      <c r="G70" s="236"/>
      <c r="H70" s="236"/>
      <c r="I70" s="236"/>
      <c r="J70" s="236"/>
      <c r="K70" s="236"/>
      <c r="L70" s="236"/>
      <c r="M70" s="236"/>
      <c r="N70" s="236"/>
      <c r="O70" s="236"/>
      <c r="P70" s="236"/>
      <c r="Q70" s="237"/>
      <c r="R70" s="237"/>
      <c r="S70" s="237"/>
      <c r="T70" s="237"/>
      <c r="U70" s="237"/>
      <c r="V70" s="237"/>
      <c r="W70" s="237"/>
      <c r="X70" s="238"/>
      <c r="Y70" s="238"/>
      <c r="Z70" s="238"/>
      <c r="AA70" s="238"/>
      <c r="AB70" s="238"/>
      <c r="AC70" s="238"/>
      <c r="AD70" s="238"/>
      <c r="AE70" s="238"/>
      <c r="AF70" s="238"/>
      <c r="AH70" s="85"/>
      <c r="AI70" s="13"/>
      <c r="AJ70" s="13"/>
      <c r="AK70" s="13"/>
      <c r="AL70" s="85"/>
      <c r="AM70" s="85"/>
      <c r="AN70" s="85"/>
      <c r="AO70" s="85"/>
      <c r="AP70" s="14"/>
    </row>
    <row r="71" spans="1:42" s="77" customFormat="1">
      <c r="A71" s="94"/>
      <c r="B71" s="231" t="s">
        <v>149</v>
      </c>
      <c r="C71" s="232"/>
      <c r="D71" s="232"/>
      <c r="E71" s="232"/>
      <c r="F71" s="232"/>
      <c r="G71" s="232"/>
      <c r="H71" s="232"/>
      <c r="I71" s="232"/>
      <c r="J71" s="232"/>
      <c r="K71" s="232"/>
      <c r="L71" s="232"/>
      <c r="M71" s="232"/>
      <c r="N71" s="232"/>
      <c r="O71" s="232"/>
      <c r="P71" s="232"/>
      <c r="Q71" s="232"/>
      <c r="R71" s="232"/>
      <c r="S71" s="232"/>
      <c r="T71" s="232"/>
      <c r="U71" s="122"/>
      <c r="V71" s="84"/>
      <c r="W71" s="83"/>
      <c r="AH71" s="85"/>
      <c r="AI71" s="13"/>
      <c r="AJ71" s="13"/>
      <c r="AK71" s="13"/>
      <c r="AL71" s="85"/>
      <c r="AM71" s="85"/>
      <c r="AN71" s="85"/>
      <c r="AO71" s="85"/>
      <c r="AP71" s="14"/>
    </row>
    <row r="72" spans="1:42" s="77" customFormat="1">
      <c r="A72" s="124"/>
      <c r="B72" s="229" t="s">
        <v>148</v>
      </c>
      <c r="C72" s="230"/>
      <c r="D72" s="230"/>
      <c r="E72" s="230"/>
      <c r="F72" s="230"/>
      <c r="G72" s="230"/>
      <c r="H72" s="230"/>
      <c r="I72" s="230"/>
      <c r="J72" s="230"/>
      <c r="K72" s="230"/>
      <c r="L72" s="230"/>
      <c r="M72" s="230"/>
      <c r="N72" s="230"/>
      <c r="O72" s="230"/>
      <c r="P72" s="230"/>
      <c r="Q72" s="230"/>
      <c r="R72" s="230"/>
      <c r="S72" s="230"/>
      <c r="T72" s="230"/>
      <c r="U72" s="230"/>
      <c r="V72" s="84"/>
      <c r="W72" s="83"/>
      <c r="X72" s="59"/>
      <c r="Y72" s="59"/>
      <c r="Z72" s="59"/>
      <c r="AA72" s="59"/>
      <c r="AB72" s="59"/>
      <c r="AC72" s="59"/>
      <c r="AD72" s="59"/>
      <c r="AE72" s="59"/>
      <c r="AF72" s="59"/>
      <c r="AH72" s="85"/>
      <c r="AI72" s="13"/>
      <c r="AJ72" s="13"/>
      <c r="AK72" s="13"/>
      <c r="AL72" s="85"/>
      <c r="AM72" s="85"/>
      <c r="AN72" s="85"/>
      <c r="AO72" s="85"/>
      <c r="AP72" s="14"/>
    </row>
    <row r="73" spans="1:42" ht="15" customHeight="1">
      <c r="A73" s="124"/>
      <c r="B73" s="233"/>
      <c r="C73" s="234"/>
      <c r="D73" s="234"/>
      <c r="E73" s="234"/>
      <c r="F73" s="234"/>
      <c r="G73" s="234"/>
      <c r="H73" s="234"/>
      <c r="I73" s="234"/>
      <c r="J73" s="234"/>
      <c r="K73" s="234"/>
      <c r="L73" s="234"/>
      <c r="M73" s="234"/>
      <c r="N73" s="234"/>
      <c r="O73" s="234"/>
      <c r="P73" s="234"/>
      <c r="Q73" s="234"/>
      <c r="R73" s="234"/>
      <c r="S73" s="234"/>
      <c r="T73" s="234"/>
      <c r="U73" s="123"/>
      <c r="V73" s="11"/>
      <c r="W73" s="11"/>
    </row>
    <row r="74" spans="1:42" ht="12.5" customHeight="1">
      <c r="A74" s="124"/>
      <c r="B74" s="11"/>
      <c r="C74" s="11"/>
      <c r="D74" s="11"/>
      <c r="E74" s="11"/>
      <c r="V74" s="11"/>
      <c r="W74" s="11"/>
    </row>
    <row r="75" spans="1:42" ht="10" customHeight="1">
      <c r="A75" s="124"/>
      <c r="B75" s="11"/>
      <c r="C75" s="11"/>
      <c r="D75" s="11"/>
      <c r="E75" s="11"/>
    </row>
    <row r="76" spans="1:42" ht="10" customHeight="1">
      <c r="A76" s="95"/>
      <c r="B76" s="11"/>
      <c r="C76" s="11"/>
      <c r="D76" s="11"/>
      <c r="E76" s="11"/>
    </row>
    <row r="77" spans="1:42" ht="10" customHeight="1">
      <c r="A77" s="95"/>
      <c r="B77" s="11"/>
      <c r="C77" s="11"/>
      <c r="D77" s="11"/>
      <c r="E77" s="11"/>
    </row>
    <row r="78" spans="1:42" ht="10" customHeight="1">
      <c r="A78" s="95"/>
      <c r="B78" s="11"/>
      <c r="C78" s="11"/>
      <c r="D78" s="11"/>
      <c r="E78" s="11"/>
    </row>
    <row r="79" spans="1:42" ht="10" customHeight="1">
      <c r="A79" s="95"/>
      <c r="B79" s="11"/>
      <c r="C79" s="11"/>
      <c r="D79" s="11"/>
      <c r="E79" s="11"/>
    </row>
    <row r="80" spans="1:42" s="1" customFormat="1" ht="10" customHeight="1">
      <c r="A80" s="95"/>
      <c r="B80" s="11"/>
      <c r="C80" s="11"/>
      <c r="D80" s="11"/>
      <c r="E80" s="11"/>
      <c r="J80" s="86"/>
      <c r="K80" s="6"/>
      <c r="L80" s="142"/>
      <c r="M80" s="87"/>
      <c r="N80" s="88"/>
      <c r="O80" s="89"/>
      <c r="P80" s="88"/>
      <c r="Q80" s="89"/>
      <c r="R80" s="88"/>
      <c r="S80" s="89"/>
      <c r="T80" s="88"/>
      <c r="U80" s="8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11"/>
      <c r="AH80" s="74"/>
      <c r="AI80" s="13"/>
      <c r="AJ80" s="13"/>
      <c r="AK80" s="13"/>
      <c r="AL80" s="12"/>
      <c r="AM80" s="90"/>
      <c r="AN80" s="90"/>
      <c r="AO80" s="90"/>
      <c r="AP80" s="14"/>
    </row>
    <row r="81" spans="1:42" s="1" customFormat="1" ht="10" customHeight="1">
      <c r="A81" s="95"/>
      <c r="B81" s="11"/>
      <c r="C81" s="11"/>
      <c r="D81" s="11"/>
      <c r="E81" s="11"/>
      <c r="J81" s="86"/>
      <c r="K81" s="6"/>
      <c r="L81" s="142"/>
      <c r="M81" s="87"/>
      <c r="N81" s="88"/>
      <c r="O81" s="89"/>
      <c r="P81" s="88"/>
      <c r="Q81" s="89"/>
      <c r="R81" s="88"/>
      <c r="S81" s="89"/>
      <c r="T81" s="88"/>
      <c r="U81" s="8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11"/>
      <c r="AH81" s="74"/>
      <c r="AI81" s="13"/>
      <c r="AJ81" s="13"/>
      <c r="AK81" s="13"/>
      <c r="AL81" s="12"/>
      <c r="AM81" s="90"/>
      <c r="AN81" s="90"/>
      <c r="AO81" s="90"/>
      <c r="AP81" s="14"/>
    </row>
    <row r="82" spans="1:42" s="1" customFormat="1" ht="10" customHeight="1">
      <c r="A82" s="95"/>
      <c r="B82" s="11"/>
      <c r="C82" s="11"/>
      <c r="D82" s="11"/>
      <c r="E82" s="11"/>
      <c r="J82" s="86"/>
      <c r="K82" s="6"/>
      <c r="L82" s="142"/>
      <c r="M82" s="87"/>
      <c r="N82" s="88"/>
      <c r="O82" s="89"/>
      <c r="P82" s="88"/>
      <c r="Q82" s="89"/>
      <c r="R82" s="88"/>
      <c r="S82" s="89"/>
      <c r="T82" s="88"/>
      <c r="U82" s="8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11"/>
      <c r="AH82" s="74"/>
      <c r="AI82" s="13"/>
      <c r="AJ82" s="13"/>
      <c r="AK82" s="13"/>
      <c r="AL82" s="12"/>
      <c r="AM82" s="90"/>
      <c r="AN82" s="90"/>
      <c r="AO82" s="90"/>
      <c r="AP82" s="14"/>
    </row>
    <row r="83" spans="1:42" s="1" customFormat="1" ht="10" customHeight="1">
      <c r="A83" s="95"/>
      <c r="B83" s="11"/>
      <c r="C83" s="11"/>
      <c r="D83" s="11"/>
      <c r="E83" s="11"/>
      <c r="J83" s="86"/>
      <c r="K83" s="6"/>
      <c r="L83" s="142"/>
      <c r="M83" s="87"/>
      <c r="N83" s="88"/>
      <c r="O83" s="89"/>
      <c r="P83" s="88"/>
      <c r="Q83" s="89"/>
      <c r="R83" s="88"/>
      <c r="S83" s="89"/>
      <c r="T83" s="88"/>
      <c r="U83" s="8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11"/>
      <c r="AH83" s="74"/>
      <c r="AI83" s="13"/>
      <c r="AJ83" s="13"/>
      <c r="AK83" s="13"/>
      <c r="AL83" s="12"/>
      <c r="AM83" s="90"/>
      <c r="AN83" s="90"/>
      <c r="AO83" s="90"/>
      <c r="AP83" s="14"/>
    </row>
    <row r="84" spans="1:42" s="1" customFormat="1" ht="10" customHeight="1">
      <c r="A84" s="95"/>
      <c r="B84" s="11"/>
      <c r="C84" s="11"/>
      <c r="D84" s="11"/>
      <c r="E84" s="11"/>
      <c r="J84" s="86"/>
      <c r="K84" s="6"/>
      <c r="L84" s="142"/>
      <c r="M84" s="87"/>
      <c r="N84" s="88"/>
      <c r="O84" s="89"/>
      <c r="P84" s="88"/>
      <c r="Q84" s="89"/>
      <c r="R84" s="88"/>
      <c r="S84" s="89"/>
      <c r="T84" s="88"/>
      <c r="U84" s="8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11"/>
      <c r="AH84" s="74"/>
      <c r="AI84" s="13"/>
      <c r="AJ84" s="13"/>
      <c r="AK84" s="13"/>
      <c r="AL84" s="12"/>
      <c r="AM84" s="90"/>
      <c r="AN84" s="90"/>
      <c r="AO84" s="90"/>
      <c r="AP84" s="14"/>
    </row>
    <row r="85" spans="1:42" s="1" customFormat="1" ht="10" customHeight="1">
      <c r="A85" s="95"/>
      <c r="B85" s="11"/>
      <c r="C85" s="11"/>
      <c r="D85" s="11"/>
      <c r="E85" s="11"/>
      <c r="J85" s="86"/>
      <c r="K85" s="6"/>
      <c r="L85" s="142"/>
      <c r="M85" s="87"/>
      <c r="N85" s="88"/>
      <c r="O85" s="89"/>
      <c r="P85" s="88"/>
      <c r="Q85" s="89"/>
      <c r="R85" s="88"/>
      <c r="S85" s="89"/>
      <c r="T85" s="88"/>
      <c r="U85" s="8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11"/>
      <c r="AH85" s="74"/>
      <c r="AI85" s="13"/>
      <c r="AJ85" s="13"/>
      <c r="AK85" s="13"/>
      <c r="AL85" s="12"/>
      <c r="AM85" s="90"/>
      <c r="AN85" s="90"/>
      <c r="AO85" s="90"/>
      <c r="AP85" s="14"/>
    </row>
    <row r="86" spans="1:42" s="1" customFormat="1" ht="10" customHeight="1">
      <c r="A86" s="95"/>
      <c r="B86" s="11"/>
      <c r="C86" s="11"/>
      <c r="D86" s="11"/>
      <c r="E86" s="11"/>
      <c r="J86" s="86"/>
      <c r="K86" s="6"/>
      <c r="L86" s="142"/>
      <c r="M86" s="87"/>
      <c r="N86" s="88"/>
      <c r="O86" s="89"/>
      <c r="P86" s="88"/>
      <c r="Q86" s="89"/>
      <c r="R86" s="88"/>
      <c r="S86" s="89"/>
      <c r="T86" s="88"/>
      <c r="U86" s="8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11"/>
      <c r="AH86" s="74"/>
      <c r="AI86" s="13"/>
      <c r="AJ86" s="13"/>
      <c r="AK86" s="13"/>
      <c r="AL86" s="12"/>
      <c r="AM86" s="90"/>
      <c r="AN86" s="90"/>
      <c r="AO86" s="90"/>
      <c r="AP86" s="14"/>
    </row>
    <row r="87" spans="1:42" s="1" customFormat="1">
      <c r="A87" s="95"/>
      <c r="B87" s="11"/>
      <c r="C87" s="11"/>
      <c r="D87" s="11"/>
      <c r="E87" s="11"/>
      <c r="J87" s="86"/>
      <c r="K87" s="6"/>
      <c r="L87" s="142"/>
      <c r="M87" s="87"/>
      <c r="N87" s="88"/>
      <c r="O87" s="89"/>
      <c r="P87" s="88"/>
      <c r="Q87" s="89"/>
      <c r="R87" s="88"/>
      <c r="S87" s="89"/>
      <c r="T87" s="88"/>
      <c r="U87" s="8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11"/>
      <c r="AH87" s="74"/>
      <c r="AI87" s="13"/>
      <c r="AJ87" s="13"/>
      <c r="AK87" s="13"/>
      <c r="AL87" s="12"/>
      <c r="AM87" s="90"/>
      <c r="AN87" s="90"/>
      <c r="AO87" s="90"/>
      <c r="AP87" s="14"/>
    </row>
    <row r="88" spans="1:42" s="1" customFormat="1">
      <c r="A88" s="95"/>
      <c r="B88" s="11"/>
      <c r="C88" s="11"/>
      <c r="D88" s="11"/>
      <c r="E88" s="11"/>
      <c r="J88" s="86"/>
      <c r="K88" s="6"/>
      <c r="L88" s="142"/>
      <c r="M88" s="87"/>
      <c r="N88" s="88"/>
      <c r="O88" s="89"/>
      <c r="P88" s="88"/>
      <c r="Q88" s="89"/>
      <c r="R88" s="88"/>
      <c r="S88" s="89"/>
      <c r="T88" s="88"/>
      <c r="U88" s="8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11"/>
      <c r="AH88" s="74"/>
      <c r="AI88" s="13"/>
      <c r="AJ88" s="13"/>
      <c r="AK88" s="13"/>
      <c r="AL88" s="12"/>
      <c r="AM88" s="90"/>
      <c r="AN88" s="90"/>
      <c r="AO88" s="90"/>
      <c r="AP88" s="14"/>
    </row>
    <row r="89" spans="1:42" s="1" customFormat="1">
      <c r="A89" s="95"/>
      <c r="B89" s="11"/>
      <c r="C89" s="11"/>
      <c r="D89" s="11"/>
      <c r="E89" s="11"/>
      <c r="J89" s="86"/>
      <c r="K89" s="6"/>
      <c r="L89" s="142"/>
      <c r="M89" s="87"/>
      <c r="N89" s="88"/>
      <c r="O89" s="89"/>
      <c r="P89" s="88"/>
      <c r="Q89" s="89"/>
      <c r="R89" s="88"/>
      <c r="S89" s="89"/>
      <c r="T89" s="88"/>
      <c r="U89" s="8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11"/>
      <c r="AH89" s="74"/>
      <c r="AI89" s="13"/>
      <c r="AJ89" s="13"/>
      <c r="AK89" s="13"/>
      <c r="AL89" s="12"/>
      <c r="AM89" s="90"/>
      <c r="AN89" s="90"/>
      <c r="AO89" s="90"/>
      <c r="AP89" s="14"/>
    </row>
    <row r="90" spans="1:42" s="1" customFormat="1">
      <c r="A90" s="95"/>
      <c r="B90" s="11"/>
      <c r="C90" s="11"/>
      <c r="D90" s="11"/>
      <c r="E90" s="11"/>
      <c r="J90" s="86"/>
      <c r="K90" s="6"/>
      <c r="L90" s="142"/>
      <c r="M90" s="87"/>
      <c r="N90" s="88"/>
      <c r="O90" s="89"/>
      <c r="P90" s="88"/>
      <c r="Q90" s="89"/>
      <c r="R90" s="88"/>
      <c r="S90" s="89"/>
      <c r="T90" s="88"/>
      <c r="U90" s="8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11"/>
      <c r="AH90" s="74"/>
      <c r="AI90" s="13"/>
      <c r="AJ90" s="13"/>
      <c r="AK90" s="13"/>
      <c r="AL90" s="12"/>
      <c r="AM90" s="90"/>
      <c r="AN90" s="90"/>
      <c r="AO90" s="90"/>
      <c r="AP90" s="14"/>
    </row>
    <row r="91" spans="1:42" s="1" customFormat="1">
      <c r="A91" s="95"/>
      <c r="B91" s="11"/>
      <c r="C91" s="11"/>
      <c r="D91" s="11"/>
      <c r="E91" s="11"/>
      <c r="J91" s="86"/>
      <c r="K91" s="6"/>
      <c r="L91" s="142"/>
      <c r="M91" s="87"/>
      <c r="N91" s="88"/>
      <c r="O91" s="89"/>
      <c r="P91" s="88"/>
      <c r="Q91" s="89"/>
      <c r="R91" s="88"/>
      <c r="S91" s="89"/>
      <c r="T91" s="88"/>
      <c r="U91" s="8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11"/>
      <c r="AH91" s="74"/>
      <c r="AI91" s="13"/>
      <c r="AJ91" s="13"/>
      <c r="AK91" s="13"/>
      <c r="AL91" s="12"/>
      <c r="AM91" s="90"/>
      <c r="AN91" s="90"/>
      <c r="AO91" s="90"/>
      <c r="AP91" s="14"/>
    </row>
    <row r="92" spans="1:42" s="1" customFormat="1">
      <c r="A92" s="95"/>
      <c r="B92" s="11"/>
      <c r="C92" s="11"/>
      <c r="D92" s="11"/>
      <c r="E92" s="11"/>
      <c r="J92" s="86"/>
      <c r="K92" s="6"/>
      <c r="L92" s="142"/>
      <c r="M92" s="87"/>
      <c r="N92" s="88"/>
      <c r="O92" s="89"/>
      <c r="P92" s="88"/>
      <c r="Q92" s="89"/>
      <c r="R92" s="88"/>
      <c r="S92" s="89"/>
      <c r="T92" s="88"/>
      <c r="U92" s="8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11"/>
      <c r="AH92" s="74"/>
      <c r="AI92" s="13"/>
      <c r="AJ92" s="13"/>
      <c r="AK92" s="13"/>
      <c r="AL92" s="12"/>
      <c r="AM92" s="90"/>
      <c r="AN92" s="90"/>
      <c r="AO92" s="90"/>
      <c r="AP92" s="14"/>
    </row>
    <row r="93" spans="1:42" s="1" customFormat="1">
      <c r="A93" s="95"/>
      <c r="B93" s="11"/>
      <c r="C93" s="11"/>
      <c r="D93" s="11"/>
      <c r="E93" s="11"/>
      <c r="J93" s="86"/>
      <c r="K93" s="6"/>
      <c r="L93" s="142"/>
      <c r="M93" s="87"/>
      <c r="N93" s="88"/>
      <c r="O93" s="89"/>
      <c r="P93" s="88"/>
      <c r="Q93" s="89"/>
      <c r="R93" s="88"/>
      <c r="S93" s="89"/>
      <c r="T93" s="88"/>
      <c r="U93" s="8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11"/>
      <c r="AH93" s="74"/>
      <c r="AI93" s="13"/>
      <c r="AJ93" s="13"/>
      <c r="AK93" s="13"/>
      <c r="AL93" s="12"/>
      <c r="AM93" s="90"/>
      <c r="AN93" s="90"/>
      <c r="AO93" s="90"/>
      <c r="AP93" s="14"/>
    </row>
    <row r="94" spans="1:42" s="1" customFormat="1">
      <c r="A94" s="95"/>
      <c r="B94" s="11"/>
      <c r="C94" s="11"/>
      <c r="D94" s="11"/>
      <c r="E94" s="11"/>
      <c r="J94" s="86"/>
      <c r="K94" s="6"/>
      <c r="L94" s="142"/>
      <c r="M94" s="87"/>
      <c r="N94" s="88"/>
      <c r="O94" s="89"/>
      <c r="P94" s="88"/>
      <c r="Q94" s="89"/>
      <c r="R94" s="88"/>
      <c r="S94" s="89"/>
      <c r="T94" s="88"/>
      <c r="U94" s="8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11"/>
      <c r="AH94" s="74"/>
      <c r="AI94" s="13"/>
      <c r="AJ94" s="13"/>
      <c r="AK94" s="13"/>
      <c r="AL94" s="12"/>
      <c r="AM94" s="90"/>
      <c r="AN94" s="90"/>
      <c r="AO94" s="90"/>
      <c r="AP94" s="14"/>
    </row>
    <row r="95" spans="1:42" s="1" customFormat="1">
      <c r="A95" s="95"/>
      <c r="B95" s="11"/>
      <c r="C95" s="11"/>
      <c r="D95" s="11"/>
      <c r="E95" s="11"/>
      <c r="J95" s="86"/>
      <c r="K95" s="6"/>
      <c r="L95" s="142"/>
      <c r="M95" s="87"/>
      <c r="N95" s="88"/>
      <c r="O95" s="89"/>
      <c r="P95" s="88"/>
      <c r="Q95" s="89"/>
      <c r="R95" s="88"/>
      <c r="S95" s="89"/>
      <c r="T95" s="88"/>
      <c r="U95" s="8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11"/>
      <c r="AH95" s="74"/>
      <c r="AI95" s="13"/>
      <c r="AJ95" s="13"/>
      <c r="AK95" s="13"/>
      <c r="AL95" s="12"/>
      <c r="AM95" s="90"/>
      <c r="AN95" s="90"/>
      <c r="AO95" s="90"/>
      <c r="AP95" s="14"/>
    </row>
    <row r="96" spans="1:42" s="1" customFormat="1">
      <c r="A96" s="95"/>
      <c r="B96" s="11"/>
      <c r="C96" s="11"/>
      <c r="D96" s="11"/>
      <c r="E96" s="11"/>
      <c r="J96" s="86"/>
      <c r="K96" s="6"/>
      <c r="L96" s="142"/>
      <c r="M96" s="87"/>
      <c r="N96" s="88"/>
      <c r="O96" s="89"/>
      <c r="P96" s="88"/>
      <c r="Q96" s="89"/>
      <c r="R96" s="88"/>
      <c r="S96" s="89"/>
      <c r="T96" s="88"/>
      <c r="U96" s="8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11"/>
      <c r="AH96" s="74"/>
      <c r="AI96" s="13"/>
      <c r="AJ96" s="13"/>
      <c r="AK96" s="13"/>
      <c r="AL96" s="12"/>
      <c r="AM96" s="90"/>
      <c r="AN96" s="90"/>
      <c r="AO96" s="90"/>
      <c r="AP96" s="14"/>
    </row>
    <row r="97" spans="1:42" s="1" customFormat="1">
      <c r="A97" s="95"/>
      <c r="B97" s="11"/>
      <c r="C97" s="11"/>
      <c r="D97" s="11"/>
      <c r="E97" s="11"/>
      <c r="J97" s="86"/>
      <c r="K97" s="6"/>
      <c r="L97" s="142"/>
      <c r="M97" s="87"/>
      <c r="N97" s="88"/>
      <c r="O97" s="89"/>
      <c r="P97" s="88"/>
      <c r="Q97" s="89"/>
      <c r="R97" s="88"/>
      <c r="S97" s="89"/>
      <c r="T97" s="88"/>
      <c r="U97" s="8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11"/>
      <c r="AH97" s="74"/>
      <c r="AI97" s="13"/>
      <c r="AJ97" s="13"/>
      <c r="AK97" s="13"/>
      <c r="AL97" s="12"/>
      <c r="AM97" s="90"/>
      <c r="AN97" s="90"/>
      <c r="AO97" s="90"/>
      <c r="AP97" s="14"/>
    </row>
    <row r="98" spans="1:42" s="1" customFormat="1">
      <c r="A98" s="95"/>
      <c r="B98" s="11"/>
      <c r="C98" s="11"/>
      <c r="D98" s="11"/>
      <c r="E98" s="11"/>
      <c r="J98" s="86"/>
      <c r="K98" s="6"/>
      <c r="L98" s="142"/>
      <c r="M98" s="87"/>
      <c r="N98" s="88"/>
      <c r="O98" s="89"/>
      <c r="P98" s="88"/>
      <c r="Q98" s="89"/>
      <c r="R98" s="88"/>
      <c r="S98" s="89"/>
      <c r="T98" s="88"/>
      <c r="U98" s="8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11"/>
      <c r="AH98" s="74"/>
      <c r="AI98" s="13"/>
      <c r="AJ98" s="13"/>
      <c r="AK98" s="13"/>
      <c r="AL98" s="12"/>
      <c r="AM98" s="90"/>
      <c r="AN98" s="90"/>
      <c r="AO98" s="90"/>
      <c r="AP98" s="14"/>
    </row>
    <row r="99" spans="1:42" s="1" customFormat="1">
      <c r="A99" s="95"/>
      <c r="B99" s="11"/>
      <c r="C99" s="11"/>
      <c r="D99" s="11"/>
      <c r="E99" s="11"/>
      <c r="J99" s="86"/>
      <c r="K99" s="6"/>
      <c r="L99" s="142"/>
      <c r="M99" s="87"/>
      <c r="N99" s="88"/>
      <c r="O99" s="89"/>
      <c r="P99" s="88"/>
      <c r="Q99" s="89"/>
      <c r="R99" s="88"/>
      <c r="S99" s="89"/>
      <c r="T99" s="88"/>
      <c r="U99" s="8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11"/>
      <c r="AH99" s="74"/>
      <c r="AI99" s="13"/>
      <c r="AJ99" s="13"/>
      <c r="AK99" s="13"/>
      <c r="AL99" s="12"/>
      <c r="AM99" s="90"/>
      <c r="AN99" s="90"/>
      <c r="AO99" s="90"/>
      <c r="AP99" s="14"/>
    </row>
    <row r="100" spans="1:42" s="1" customFormat="1">
      <c r="A100" s="95"/>
      <c r="J100" s="86"/>
      <c r="K100" s="6"/>
      <c r="L100" s="142"/>
      <c r="M100" s="87"/>
      <c r="N100" s="88"/>
      <c r="O100" s="89"/>
      <c r="P100" s="88"/>
      <c r="Q100" s="89"/>
      <c r="R100" s="88"/>
      <c r="S100" s="89"/>
      <c r="T100" s="88"/>
      <c r="U100" s="8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11"/>
      <c r="AH100" s="74"/>
      <c r="AI100" s="13"/>
      <c r="AJ100" s="13"/>
      <c r="AK100" s="13"/>
      <c r="AL100" s="12"/>
      <c r="AM100" s="90"/>
      <c r="AN100" s="90"/>
      <c r="AO100" s="90"/>
      <c r="AP100" s="14"/>
    </row>
    <row r="101" spans="1:42" s="1" customFormat="1">
      <c r="A101" s="95"/>
      <c r="J101" s="86"/>
      <c r="K101" s="6"/>
      <c r="L101" s="142"/>
      <c r="M101" s="87"/>
      <c r="N101" s="88"/>
      <c r="O101" s="89"/>
      <c r="P101" s="88"/>
      <c r="Q101" s="89"/>
      <c r="R101" s="88"/>
      <c r="S101" s="89"/>
      <c r="T101" s="88"/>
      <c r="U101" s="8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11"/>
      <c r="AH101" s="74"/>
      <c r="AI101" s="13"/>
      <c r="AJ101" s="13"/>
      <c r="AK101" s="13"/>
      <c r="AL101" s="12"/>
      <c r="AM101" s="90"/>
      <c r="AN101" s="90"/>
      <c r="AO101" s="90"/>
      <c r="AP101" s="14"/>
    </row>
  </sheetData>
  <mergeCells count="204">
    <mergeCell ref="N60:P60"/>
    <mergeCell ref="N61:P61"/>
    <mergeCell ref="B73:T73"/>
    <mergeCell ref="B70:AF70"/>
    <mergeCell ref="J31:J32"/>
    <mergeCell ref="K31:L31"/>
    <mergeCell ref="X32:AF32"/>
    <mergeCell ref="K23:L23"/>
    <mergeCell ref="O52:Q52"/>
    <mergeCell ref="O53:Q53"/>
    <mergeCell ref="P36:S36"/>
    <mergeCell ref="P35:S35"/>
    <mergeCell ref="A67:A68"/>
    <mergeCell ref="B67:F68"/>
    <mergeCell ref="G67:I68"/>
    <mergeCell ref="J67:J68"/>
    <mergeCell ref="K67:L67"/>
    <mergeCell ref="B69:C69"/>
    <mergeCell ref="B72:U72"/>
    <mergeCell ref="A63:A64"/>
    <mergeCell ref="B63:F64"/>
    <mergeCell ref="G63:I64"/>
    <mergeCell ref="J63:J64"/>
    <mergeCell ref="K63:L63"/>
    <mergeCell ref="A65:A66"/>
    <mergeCell ref="B65:F66"/>
    <mergeCell ref="G65:I66"/>
    <mergeCell ref="J65:J66"/>
    <mergeCell ref="B71:T71"/>
    <mergeCell ref="A59:A60"/>
    <mergeCell ref="B59:F60"/>
    <mergeCell ref="G59:I60"/>
    <mergeCell ref="J59:J60"/>
    <mergeCell ref="K59:L59"/>
    <mergeCell ref="A61:A62"/>
    <mergeCell ref="B61:F62"/>
    <mergeCell ref="G61:I62"/>
    <mergeCell ref="J61:J62"/>
    <mergeCell ref="A55:A56"/>
    <mergeCell ref="B55:F56"/>
    <mergeCell ref="G55:I56"/>
    <mergeCell ref="J55:J56"/>
    <mergeCell ref="K55:L55"/>
    <mergeCell ref="A57:A58"/>
    <mergeCell ref="B57:F58"/>
    <mergeCell ref="G57:I58"/>
    <mergeCell ref="J57:J58"/>
    <mergeCell ref="L56:N56"/>
    <mergeCell ref="L57:M57"/>
    <mergeCell ref="A51:A52"/>
    <mergeCell ref="B51:F52"/>
    <mergeCell ref="G51:I52"/>
    <mergeCell ref="J51:J52"/>
    <mergeCell ref="K51:L51"/>
    <mergeCell ref="A53:A54"/>
    <mergeCell ref="B53:F54"/>
    <mergeCell ref="G53:I54"/>
    <mergeCell ref="J53:J54"/>
    <mergeCell ref="A47:A48"/>
    <mergeCell ref="B47:F48"/>
    <mergeCell ref="G47:I48"/>
    <mergeCell ref="J47:J48"/>
    <mergeCell ref="K47:L47"/>
    <mergeCell ref="A49:A50"/>
    <mergeCell ref="B49:F50"/>
    <mergeCell ref="G49:I50"/>
    <mergeCell ref="J49:J50"/>
    <mergeCell ref="L48:N48"/>
    <mergeCell ref="L49:M49"/>
    <mergeCell ref="A39:A40"/>
    <mergeCell ref="B39:F40"/>
    <mergeCell ref="G39:I40"/>
    <mergeCell ref="J39:J40"/>
    <mergeCell ref="K39:L39"/>
    <mergeCell ref="X39:AF40"/>
    <mergeCell ref="K43:L43"/>
    <mergeCell ref="X44:AF45"/>
    <mergeCell ref="A45:A46"/>
    <mergeCell ref="B45:F46"/>
    <mergeCell ref="G45:I46"/>
    <mergeCell ref="J45:J46"/>
    <mergeCell ref="A41:A42"/>
    <mergeCell ref="B41:F42"/>
    <mergeCell ref="G41:I42"/>
    <mergeCell ref="J41:J42"/>
    <mergeCell ref="X41:AF41"/>
    <mergeCell ref="X42:AF43"/>
    <mergeCell ref="A43:A44"/>
    <mergeCell ref="B43:F44"/>
    <mergeCell ref="G43:I44"/>
    <mergeCell ref="J43:J44"/>
    <mergeCell ref="L40:N40"/>
    <mergeCell ref="L41:M41"/>
    <mergeCell ref="A35:A36"/>
    <mergeCell ref="B35:F36"/>
    <mergeCell ref="G35:I36"/>
    <mergeCell ref="J35:J36"/>
    <mergeCell ref="K35:L35"/>
    <mergeCell ref="X35:AF35"/>
    <mergeCell ref="X36:AF37"/>
    <mergeCell ref="A37:A38"/>
    <mergeCell ref="B37:F38"/>
    <mergeCell ref="G37:I38"/>
    <mergeCell ref="J37:J38"/>
    <mergeCell ref="X38:AF38"/>
    <mergeCell ref="A33:A34"/>
    <mergeCell ref="B33:F34"/>
    <mergeCell ref="G33:I34"/>
    <mergeCell ref="J33:J34"/>
    <mergeCell ref="K27:L27"/>
    <mergeCell ref="X28:AF29"/>
    <mergeCell ref="A29:A30"/>
    <mergeCell ref="B29:F30"/>
    <mergeCell ref="G29:I30"/>
    <mergeCell ref="J29:J30"/>
    <mergeCell ref="X30:AF31"/>
    <mergeCell ref="A31:A32"/>
    <mergeCell ref="B31:F32"/>
    <mergeCell ref="G31:I32"/>
    <mergeCell ref="A25:A26"/>
    <mergeCell ref="B25:F26"/>
    <mergeCell ref="G25:I26"/>
    <mergeCell ref="J25:J26"/>
    <mergeCell ref="A27:A28"/>
    <mergeCell ref="B27:F28"/>
    <mergeCell ref="G27:I28"/>
    <mergeCell ref="J27:J28"/>
    <mergeCell ref="J21:J22"/>
    <mergeCell ref="A23:A24"/>
    <mergeCell ref="B23:F24"/>
    <mergeCell ref="G23:I24"/>
    <mergeCell ref="J23:J24"/>
    <mergeCell ref="A19:A20"/>
    <mergeCell ref="B19:F20"/>
    <mergeCell ref="G19:I20"/>
    <mergeCell ref="J19:J20"/>
    <mergeCell ref="K19:L19"/>
    <mergeCell ref="Y19:AA19"/>
    <mergeCell ref="A21:A22"/>
    <mergeCell ref="B21:F22"/>
    <mergeCell ref="G21:I22"/>
    <mergeCell ref="O20:Q20"/>
    <mergeCell ref="O21:Q21"/>
    <mergeCell ref="J13:J14"/>
    <mergeCell ref="A17:A18"/>
    <mergeCell ref="B17:F18"/>
    <mergeCell ref="G17:I18"/>
    <mergeCell ref="J17:J18"/>
    <mergeCell ref="Y17:AA17"/>
    <mergeCell ref="Y18:AA18"/>
    <mergeCell ref="Y13:AA13"/>
    <mergeCell ref="Y14:AA14"/>
    <mergeCell ref="A15:A16"/>
    <mergeCell ref="B15:F16"/>
    <mergeCell ref="G15:I16"/>
    <mergeCell ref="J15:J16"/>
    <mergeCell ref="K15:L15"/>
    <mergeCell ref="Y15:AA15"/>
    <mergeCell ref="L16:N16"/>
    <mergeCell ref="L17:M17"/>
    <mergeCell ref="Y9:AA9"/>
    <mergeCell ref="Y10:AA10"/>
    <mergeCell ref="A7:A8"/>
    <mergeCell ref="B7:F8"/>
    <mergeCell ref="G7:I8"/>
    <mergeCell ref="J7:J8"/>
    <mergeCell ref="K7:L7"/>
    <mergeCell ref="Y7:AA7"/>
    <mergeCell ref="Y8:AA8"/>
    <mergeCell ref="Y5:AA5"/>
    <mergeCell ref="Y6:AA6"/>
    <mergeCell ref="D2:W2"/>
    <mergeCell ref="B3:S3"/>
    <mergeCell ref="B4:F4"/>
    <mergeCell ref="G4:I4"/>
    <mergeCell ref="K4:L4"/>
    <mergeCell ref="M4:N4"/>
    <mergeCell ref="O4:P4"/>
    <mergeCell ref="Q4:R4"/>
    <mergeCell ref="S4:T4"/>
    <mergeCell ref="N12:P12"/>
    <mergeCell ref="N13:P13"/>
    <mergeCell ref="N44:P44"/>
    <mergeCell ref="N45:P45"/>
    <mergeCell ref="L24:N24"/>
    <mergeCell ref="L25:N25"/>
    <mergeCell ref="N28:P28"/>
    <mergeCell ref="N29:P29"/>
    <mergeCell ref="A5:A6"/>
    <mergeCell ref="B5:F6"/>
    <mergeCell ref="G5:I6"/>
    <mergeCell ref="J5:J6"/>
    <mergeCell ref="A9:A10"/>
    <mergeCell ref="B9:F10"/>
    <mergeCell ref="G9:I10"/>
    <mergeCell ref="J9:J10"/>
    <mergeCell ref="A11:A12"/>
    <mergeCell ref="B11:F12"/>
    <mergeCell ref="G11:I12"/>
    <mergeCell ref="J11:J12"/>
    <mergeCell ref="K11:L11"/>
    <mergeCell ref="A13:A14"/>
    <mergeCell ref="B13:F14"/>
    <mergeCell ref="G13:I14"/>
  </mergeCells>
  <phoneticPr fontId="3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低学年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芳文 大塚</dc:creator>
  <cp:lastModifiedBy>芳文 大塚</cp:lastModifiedBy>
  <dcterms:created xsi:type="dcterms:W3CDTF">2026-08-02T15:27:03Z</dcterms:created>
  <dcterms:modified xsi:type="dcterms:W3CDTF">2026-10-18T11:27:24Z</dcterms:modified>
</cp:coreProperties>
</file>